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u1657\Desktop\"/>
    </mc:Choice>
  </mc:AlternateContent>
  <xr:revisionPtr revIDLastSave="0" documentId="13_ncr:1_{3B55E060-88EE-4154-A516-E69224F32A68}" xr6:coauthVersionLast="47" xr6:coauthVersionMax="47" xr10:uidLastSave="{00000000-0000-0000-0000-000000000000}"/>
  <bookViews>
    <workbookView xWindow="19090" yWindow="-10910" windowWidth="38620" windowHeight="21100" xr2:uid="{00000000-000D-0000-FFFF-FFFF00000000}"/>
  </bookViews>
  <sheets>
    <sheet name="2025" sheetId="22" r:id="rId1"/>
    <sheet name="2024" sheetId="21" r:id="rId2"/>
    <sheet name="2023" sheetId="20" r:id="rId3"/>
    <sheet name="2022" sheetId="18" r:id="rId4"/>
    <sheet name="2021" sheetId="17" r:id="rId5"/>
    <sheet name="2020" sheetId="16" r:id="rId6"/>
    <sheet name="2019" sheetId="14" r:id="rId7"/>
    <sheet name="2018" sheetId="15" r:id="rId8"/>
    <sheet name="2017" sheetId="13" r:id="rId9"/>
    <sheet name="2016" sheetId="12" r:id="rId10"/>
    <sheet name="2015" sheetId="11" r:id="rId11"/>
    <sheet name="2014" sheetId="9" r:id="rId12"/>
    <sheet name="2013" sheetId="8" r:id="rId13"/>
    <sheet name="2012" sheetId="5" r:id="rId14"/>
    <sheet name="2011" sheetId="1" r:id="rId15"/>
    <sheet name="2010" sheetId="2" r:id="rId16"/>
    <sheet name="2009" sheetId="3" r:id="rId17"/>
    <sheet name="2008" sheetId="4" r:id="rId18"/>
    <sheet name="2007" sheetId="6" r:id="rId19"/>
    <sheet name="účasti" sheetId="19" state="hidden" r:id="rId20"/>
  </sheets>
  <definedNames>
    <definedName name="_xlnm._FilterDatabase" localSheetId="19" hidden="1">účasti!$G$1:$H$1</definedName>
  </definedNames>
  <calcPr calcId="191029"/>
  <pivotCaches>
    <pivotCache cacheId="0" r:id="rId2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0" i="18" l="1"/>
  <c r="AC60" i="18"/>
  <c r="X60" i="18"/>
  <c r="T60" i="18"/>
  <c r="AG59" i="18"/>
  <c r="AC59" i="18"/>
  <c r="X59" i="18"/>
  <c r="T59" i="18"/>
  <c r="V56" i="18" s="1"/>
  <c r="AI56" i="18"/>
  <c r="AH56" i="18"/>
  <c r="AE56" i="18"/>
  <c r="AD56" i="18"/>
  <c r="Z56" i="18"/>
  <c r="Y56" i="18"/>
  <c r="U56" i="18"/>
  <c r="P56" i="18"/>
  <c r="Q56" i="18" s="1"/>
  <c r="N56" i="18"/>
  <c r="M56" i="18"/>
  <c r="L56" i="18"/>
  <c r="I56" i="18"/>
  <c r="J56" i="18" s="1"/>
  <c r="AI55" i="18"/>
  <c r="AH55" i="18"/>
  <c r="AE55" i="18"/>
  <c r="AD55" i="18"/>
  <c r="Z55" i="18"/>
  <c r="Y55" i="18"/>
  <c r="V55" i="18"/>
  <c r="U55" i="18"/>
  <c r="R55" i="18"/>
  <c r="P55" i="18"/>
  <c r="Q55" i="18" s="1"/>
  <c r="N55" i="18"/>
  <c r="M55" i="18"/>
  <c r="L55" i="18"/>
  <c r="I55" i="18"/>
  <c r="B55" i="18" s="1"/>
  <c r="AI54" i="18"/>
  <c r="AH54" i="18"/>
  <c r="AE54" i="18"/>
  <c r="AD54" i="18"/>
  <c r="Z54" i="18"/>
  <c r="Y54" i="18"/>
  <c r="V54" i="18"/>
  <c r="U54" i="18"/>
  <c r="P54" i="18"/>
  <c r="R54" i="18" s="1"/>
  <c r="N54" i="18"/>
  <c r="M54" i="18"/>
  <c r="L54" i="18"/>
  <c r="I54" i="18"/>
  <c r="B54" i="18" s="1"/>
  <c r="AI53" i="18"/>
  <c r="AH53" i="18"/>
  <c r="AE53" i="18"/>
  <c r="AD53" i="18"/>
  <c r="Z53" i="18"/>
  <c r="Y53" i="18"/>
  <c r="V53" i="18"/>
  <c r="U53" i="18"/>
  <c r="P53" i="18"/>
  <c r="R53" i="18" s="1"/>
  <c r="L53" i="18"/>
  <c r="N53" i="18" s="1"/>
  <c r="I53" i="18"/>
  <c r="B53" i="18" s="1"/>
  <c r="AI52" i="18"/>
  <c r="AH52" i="18"/>
  <c r="AE52" i="18"/>
  <c r="AD52" i="18"/>
  <c r="Z52" i="18"/>
  <c r="Y52" i="18"/>
  <c r="V52" i="18"/>
  <c r="U52" i="18"/>
  <c r="R52" i="18"/>
  <c r="Q52" i="18"/>
  <c r="P52" i="18"/>
  <c r="M52" i="18"/>
  <c r="L52" i="18"/>
  <c r="N52" i="18" s="1"/>
  <c r="I52" i="18"/>
  <c r="AI51" i="18"/>
  <c r="AH51" i="18"/>
  <c r="AE51" i="18"/>
  <c r="AD51" i="18"/>
  <c r="Z51" i="18"/>
  <c r="Y51" i="18"/>
  <c r="V51" i="18"/>
  <c r="U51" i="18"/>
  <c r="R51" i="18"/>
  <c r="Q51" i="18"/>
  <c r="P51" i="18"/>
  <c r="N51" i="18"/>
  <c r="M51" i="18"/>
  <c r="L51" i="18"/>
  <c r="I51" i="18"/>
  <c r="B51" i="18" s="1"/>
  <c r="AI50" i="18"/>
  <c r="AH50" i="18"/>
  <c r="AE50" i="18"/>
  <c r="AD50" i="18"/>
  <c r="Z50" i="18"/>
  <c r="Y50" i="18"/>
  <c r="V50" i="18"/>
  <c r="U50" i="18"/>
  <c r="P50" i="18"/>
  <c r="R50" i="18" s="1"/>
  <c r="L50" i="18"/>
  <c r="I50" i="18"/>
  <c r="B50" i="18" s="1"/>
  <c r="AI49" i="18"/>
  <c r="AH49" i="18"/>
  <c r="AE49" i="18"/>
  <c r="AD49" i="18"/>
  <c r="Z49" i="18"/>
  <c r="Y49" i="18"/>
  <c r="V49" i="18"/>
  <c r="U49" i="18"/>
  <c r="P49" i="18"/>
  <c r="R49" i="18" s="1"/>
  <c r="L49" i="18"/>
  <c r="N49" i="18" s="1"/>
  <c r="I49" i="18"/>
  <c r="B49" i="18" s="1"/>
  <c r="AI48" i="18"/>
  <c r="AH48" i="18"/>
  <c r="AE48" i="18"/>
  <c r="AD48" i="18"/>
  <c r="Z48" i="18"/>
  <c r="Y48" i="18"/>
  <c r="V48" i="18"/>
  <c r="U48" i="18"/>
  <c r="P48" i="18"/>
  <c r="M48" i="18"/>
  <c r="L48" i="18"/>
  <c r="N48" i="18" s="1"/>
  <c r="I48" i="18"/>
  <c r="AI47" i="18"/>
  <c r="AH47" i="18"/>
  <c r="AE47" i="18"/>
  <c r="AD47" i="18"/>
  <c r="Z47" i="18"/>
  <c r="Y47" i="18"/>
  <c r="V47" i="18"/>
  <c r="U47" i="18"/>
  <c r="P47" i="18"/>
  <c r="N47" i="18"/>
  <c r="M47" i="18"/>
  <c r="L47" i="18"/>
  <c r="I47" i="18"/>
  <c r="B47" i="18" s="1"/>
  <c r="AI46" i="18"/>
  <c r="AH46" i="18"/>
  <c r="AE46" i="18"/>
  <c r="AD46" i="18"/>
  <c r="Z46" i="18"/>
  <c r="Y46" i="18"/>
  <c r="V46" i="18"/>
  <c r="U46" i="18"/>
  <c r="P46" i="18"/>
  <c r="R46" i="18" s="1"/>
  <c r="L46" i="18"/>
  <c r="I46" i="18"/>
  <c r="B46" i="18" s="1"/>
  <c r="AI45" i="18"/>
  <c r="AH45" i="18"/>
  <c r="AE45" i="18"/>
  <c r="AD45" i="18"/>
  <c r="Z45" i="18"/>
  <c r="Y45" i="18"/>
  <c r="V45" i="18"/>
  <c r="U45" i="18"/>
  <c r="Q45" i="18"/>
  <c r="P45" i="18"/>
  <c r="R45" i="18" s="1"/>
  <c r="L45" i="18"/>
  <c r="N45" i="18" s="1"/>
  <c r="I45" i="18"/>
  <c r="B45" i="18" s="1"/>
  <c r="AI44" i="18"/>
  <c r="AH44" i="18"/>
  <c r="AE44" i="18"/>
  <c r="AD44" i="18"/>
  <c r="Z44" i="18"/>
  <c r="Y44" i="18"/>
  <c r="V44" i="18"/>
  <c r="U44" i="18"/>
  <c r="P44" i="18"/>
  <c r="M44" i="18"/>
  <c r="L44" i="18"/>
  <c r="N44" i="18" s="1"/>
  <c r="I44" i="18"/>
  <c r="AI43" i="18"/>
  <c r="AH43" i="18"/>
  <c r="AE43" i="18"/>
  <c r="AD43" i="18"/>
  <c r="Z43" i="18"/>
  <c r="Y43" i="18"/>
  <c r="V43" i="18"/>
  <c r="U43" i="18"/>
  <c r="P43" i="18"/>
  <c r="N43" i="18"/>
  <c r="M43" i="18"/>
  <c r="L43" i="18"/>
  <c r="I43" i="18"/>
  <c r="B43" i="18" s="1"/>
  <c r="AI42" i="18"/>
  <c r="AH42" i="18"/>
  <c r="AE42" i="18"/>
  <c r="AD42" i="18"/>
  <c r="Z42" i="18"/>
  <c r="Y42" i="18"/>
  <c r="V42" i="18"/>
  <c r="U42" i="18"/>
  <c r="P42" i="18"/>
  <c r="R42" i="18" s="1"/>
  <c r="N42" i="18"/>
  <c r="M42" i="18"/>
  <c r="L42" i="18"/>
  <c r="I42" i="18"/>
  <c r="B42" i="18" s="1"/>
  <c r="AI41" i="18"/>
  <c r="AH41" i="18"/>
  <c r="AE41" i="18"/>
  <c r="AD41" i="18"/>
  <c r="Z41" i="18"/>
  <c r="Y41" i="18"/>
  <c r="V41" i="18"/>
  <c r="U41" i="18"/>
  <c r="Q41" i="18"/>
  <c r="P41" i="18"/>
  <c r="R41" i="18" s="1"/>
  <c r="L41" i="18"/>
  <c r="N41" i="18" s="1"/>
  <c r="I41" i="18"/>
  <c r="B41" i="18" s="1"/>
  <c r="AI40" i="18"/>
  <c r="AH40" i="18"/>
  <c r="AE40" i="18"/>
  <c r="AD40" i="18"/>
  <c r="Z40" i="18"/>
  <c r="Y40" i="18"/>
  <c r="V40" i="18"/>
  <c r="U40" i="18"/>
  <c r="R40" i="18"/>
  <c r="Q40" i="18"/>
  <c r="P40" i="18"/>
  <c r="L40" i="18"/>
  <c r="N40" i="18" s="1"/>
  <c r="I40" i="18"/>
  <c r="AI39" i="18"/>
  <c r="AH39" i="18"/>
  <c r="AE39" i="18"/>
  <c r="AD39" i="18"/>
  <c r="Z39" i="18"/>
  <c r="Y39" i="18"/>
  <c r="V39" i="18"/>
  <c r="U39" i="18"/>
  <c r="P39" i="18"/>
  <c r="L39" i="18"/>
  <c r="I39" i="18"/>
  <c r="B39" i="18" s="1"/>
  <c r="AI38" i="18"/>
  <c r="AH38" i="18"/>
  <c r="AE38" i="18"/>
  <c r="AD38" i="18"/>
  <c r="Z38" i="18"/>
  <c r="Y38" i="18"/>
  <c r="V38" i="18"/>
  <c r="U38" i="18"/>
  <c r="P38" i="18"/>
  <c r="R38" i="18" s="1"/>
  <c r="N38" i="18"/>
  <c r="M38" i="18"/>
  <c r="L38" i="18"/>
  <c r="I38" i="18"/>
  <c r="B38" i="18" s="1"/>
  <c r="AI37" i="18"/>
  <c r="AH37" i="18"/>
  <c r="AE37" i="18"/>
  <c r="AD37" i="18"/>
  <c r="Z37" i="18"/>
  <c r="Y37" i="18"/>
  <c r="V37" i="18"/>
  <c r="U37" i="18"/>
  <c r="P37" i="18"/>
  <c r="R37" i="18" s="1"/>
  <c r="L37" i="18"/>
  <c r="N37" i="18" s="1"/>
  <c r="I37" i="18"/>
  <c r="B37" i="18" s="1"/>
  <c r="AI36" i="18"/>
  <c r="AH36" i="18"/>
  <c r="AE36" i="18"/>
  <c r="AD36" i="18"/>
  <c r="Z36" i="18"/>
  <c r="Y36" i="18"/>
  <c r="V36" i="18"/>
  <c r="U36" i="18"/>
  <c r="P36" i="18"/>
  <c r="L36" i="18"/>
  <c r="N36" i="18" s="1"/>
  <c r="I36" i="18"/>
  <c r="AI35" i="18"/>
  <c r="AH35" i="18"/>
  <c r="AE35" i="18"/>
  <c r="AD35" i="18"/>
  <c r="Z35" i="18"/>
  <c r="Y35" i="18"/>
  <c r="V35" i="18"/>
  <c r="U35" i="18"/>
  <c r="R35" i="18"/>
  <c r="Q35" i="18"/>
  <c r="P35" i="18"/>
  <c r="N35" i="18"/>
  <c r="M35" i="18"/>
  <c r="L35" i="18"/>
  <c r="I35" i="18"/>
  <c r="B35" i="18" s="1"/>
  <c r="AI34" i="18"/>
  <c r="AH34" i="18"/>
  <c r="AE34" i="18"/>
  <c r="AD34" i="18"/>
  <c r="Z34" i="18"/>
  <c r="Y34" i="18"/>
  <c r="V34" i="18"/>
  <c r="U34" i="18"/>
  <c r="P34" i="18"/>
  <c r="R34" i="18" s="1"/>
  <c r="N34" i="18"/>
  <c r="M34" i="18"/>
  <c r="L34" i="18"/>
  <c r="I34" i="18"/>
  <c r="B34" i="18" s="1"/>
  <c r="AI33" i="18"/>
  <c r="AH33" i="18"/>
  <c r="AE33" i="18"/>
  <c r="AD33" i="18"/>
  <c r="Z33" i="18"/>
  <c r="Y33" i="18"/>
  <c r="V33" i="18"/>
  <c r="U33" i="18"/>
  <c r="P33" i="18"/>
  <c r="R33" i="18" s="1"/>
  <c r="L33" i="18"/>
  <c r="N33" i="18" s="1"/>
  <c r="I33" i="18"/>
  <c r="B33" i="18" s="1"/>
  <c r="AI32" i="18"/>
  <c r="AH32" i="18"/>
  <c r="AE32" i="18"/>
  <c r="AD32" i="18"/>
  <c r="Z32" i="18"/>
  <c r="Y32" i="18"/>
  <c r="V32" i="18"/>
  <c r="U32" i="18"/>
  <c r="P32" i="18"/>
  <c r="M32" i="18"/>
  <c r="L32" i="18"/>
  <c r="N32" i="18" s="1"/>
  <c r="I32" i="18"/>
  <c r="AI31" i="18"/>
  <c r="AH31" i="18"/>
  <c r="AE31" i="18"/>
  <c r="AD31" i="18"/>
  <c r="Z31" i="18"/>
  <c r="Y31" i="18"/>
  <c r="V31" i="18"/>
  <c r="U31" i="18"/>
  <c r="P31" i="18"/>
  <c r="N31" i="18"/>
  <c r="M31" i="18"/>
  <c r="L31" i="18"/>
  <c r="I31" i="18"/>
  <c r="B31" i="18" s="1"/>
  <c r="AI30" i="18"/>
  <c r="AH30" i="18"/>
  <c r="AE30" i="18"/>
  <c r="AD30" i="18"/>
  <c r="Z30" i="18"/>
  <c r="Y30" i="18"/>
  <c r="V30" i="18"/>
  <c r="U30" i="18"/>
  <c r="P30" i="18"/>
  <c r="R30" i="18" s="1"/>
  <c r="N30" i="18"/>
  <c r="M30" i="18"/>
  <c r="L30" i="18"/>
  <c r="I30" i="18"/>
  <c r="B30" i="18" s="1"/>
  <c r="AI29" i="18"/>
  <c r="AH29" i="18"/>
  <c r="AE29" i="18"/>
  <c r="AD29" i="18"/>
  <c r="Z29" i="18"/>
  <c r="Y29" i="18"/>
  <c r="V29" i="18"/>
  <c r="U29" i="18"/>
  <c r="Q29" i="18"/>
  <c r="P29" i="18"/>
  <c r="R29" i="18" s="1"/>
  <c r="L29" i="18"/>
  <c r="N29" i="18" s="1"/>
  <c r="I29" i="18"/>
  <c r="B29" i="18" s="1"/>
  <c r="AI28" i="18"/>
  <c r="AH28" i="18"/>
  <c r="AE28" i="18"/>
  <c r="AD28" i="18"/>
  <c r="Z28" i="18"/>
  <c r="Y28" i="18"/>
  <c r="V28" i="18"/>
  <c r="U28" i="18"/>
  <c r="R28" i="18"/>
  <c r="Q28" i="18"/>
  <c r="P28" i="18"/>
  <c r="M28" i="18"/>
  <c r="L28" i="18"/>
  <c r="N28" i="18" s="1"/>
  <c r="I28" i="18"/>
  <c r="AI27" i="18"/>
  <c r="AH27" i="18"/>
  <c r="AE27" i="18"/>
  <c r="AD27" i="18"/>
  <c r="Z27" i="18"/>
  <c r="Y27" i="18"/>
  <c r="V27" i="18"/>
  <c r="U27" i="18"/>
  <c r="R27" i="18"/>
  <c r="Q27" i="18"/>
  <c r="P27" i="18"/>
  <c r="N27" i="18"/>
  <c r="M27" i="18"/>
  <c r="L27" i="18"/>
  <c r="I27" i="18"/>
  <c r="B27" i="18" s="1"/>
  <c r="AI26" i="18"/>
  <c r="AH26" i="18"/>
  <c r="AE26" i="18"/>
  <c r="AD26" i="18"/>
  <c r="Z26" i="18"/>
  <c r="Y26" i="18"/>
  <c r="V26" i="18"/>
  <c r="U26" i="18"/>
  <c r="P26" i="18"/>
  <c r="R26" i="18" s="1"/>
  <c r="N26" i="18"/>
  <c r="M26" i="18"/>
  <c r="L26" i="18"/>
  <c r="I26" i="18"/>
  <c r="B26" i="18" s="1"/>
  <c r="AI25" i="18"/>
  <c r="AH25" i="18"/>
  <c r="AE25" i="18"/>
  <c r="AD25" i="18"/>
  <c r="Z25" i="18"/>
  <c r="Y25" i="18"/>
  <c r="V25" i="18"/>
  <c r="U25" i="18"/>
  <c r="Q25" i="18"/>
  <c r="P25" i="18"/>
  <c r="R25" i="18" s="1"/>
  <c r="L25" i="18"/>
  <c r="N25" i="18" s="1"/>
  <c r="I25" i="18"/>
  <c r="B25" i="18" s="1"/>
  <c r="AI24" i="18"/>
  <c r="AH24" i="18"/>
  <c r="AE24" i="18"/>
  <c r="AD24" i="18"/>
  <c r="Z24" i="18"/>
  <c r="Y24" i="18"/>
  <c r="V24" i="18"/>
  <c r="U24" i="18"/>
  <c r="R24" i="18"/>
  <c r="Q24" i="18"/>
  <c r="P24" i="18"/>
  <c r="M24" i="18"/>
  <c r="L24" i="18"/>
  <c r="N24" i="18" s="1"/>
  <c r="I24" i="18"/>
  <c r="AI23" i="18"/>
  <c r="AH23" i="18"/>
  <c r="AE23" i="18"/>
  <c r="AD23" i="18"/>
  <c r="Z23" i="18"/>
  <c r="Y23" i="18"/>
  <c r="V23" i="18"/>
  <c r="U23" i="18"/>
  <c r="R23" i="18"/>
  <c r="Q23" i="18"/>
  <c r="P23" i="18"/>
  <c r="N23" i="18"/>
  <c r="M23" i="18"/>
  <c r="L23" i="18"/>
  <c r="I23" i="18"/>
  <c r="B23" i="18" s="1"/>
  <c r="AI22" i="18"/>
  <c r="AH22" i="18"/>
  <c r="AE22" i="18"/>
  <c r="AD22" i="18"/>
  <c r="Z22" i="18"/>
  <c r="Y22" i="18"/>
  <c r="V22" i="18"/>
  <c r="U22" i="18"/>
  <c r="P22" i="18"/>
  <c r="R22" i="18" s="1"/>
  <c r="N22" i="18"/>
  <c r="M22" i="18"/>
  <c r="L22" i="18"/>
  <c r="I22" i="18"/>
  <c r="B22" i="18" s="1"/>
  <c r="AI21" i="18"/>
  <c r="AH21" i="18"/>
  <c r="AE21" i="18"/>
  <c r="AD21" i="18"/>
  <c r="Z21" i="18"/>
  <c r="Y21" i="18"/>
  <c r="V21" i="18"/>
  <c r="U21" i="18"/>
  <c r="Q21" i="18"/>
  <c r="P21" i="18"/>
  <c r="R21" i="18" s="1"/>
  <c r="L21" i="18"/>
  <c r="N21" i="18" s="1"/>
  <c r="I21" i="18"/>
  <c r="B21" i="18" s="1"/>
  <c r="AI20" i="18"/>
  <c r="AH20" i="18"/>
  <c r="AE20" i="18"/>
  <c r="AD20" i="18"/>
  <c r="Z20" i="18"/>
  <c r="Y20" i="18"/>
  <c r="V20" i="18"/>
  <c r="U20" i="18"/>
  <c r="R20" i="18"/>
  <c r="Q20" i="18"/>
  <c r="P20" i="18"/>
  <c r="M20" i="18"/>
  <c r="L20" i="18"/>
  <c r="N20" i="18" s="1"/>
  <c r="I20" i="18"/>
  <c r="AI19" i="18"/>
  <c r="AH19" i="18"/>
  <c r="AE19" i="18"/>
  <c r="AD19" i="18"/>
  <c r="Z19" i="18"/>
  <c r="Y19" i="18"/>
  <c r="V19" i="18"/>
  <c r="U19" i="18"/>
  <c r="R19" i="18"/>
  <c r="Q19" i="18"/>
  <c r="P19" i="18"/>
  <c r="N19" i="18"/>
  <c r="M19" i="18"/>
  <c r="L19" i="18"/>
  <c r="I19" i="18"/>
  <c r="B19" i="18" s="1"/>
  <c r="AI18" i="18"/>
  <c r="AH18" i="18"/>
  <c r="AE18" i="18"/>
  <c r="AD18" i="18"/>
  <c r="Z18" i="18"/>
  <c r="Y18" i="18"/>
  <c r="V18" i="18"/>
  <c r="U18" i="18"/>
  <c r="P18" i="18"/>
  <c r="R48" i="18" s="1"/>
  <c r="N18" i="18"/>
  <c r="M18" i="18"/>
  <c r="L18" i="18"/>
  <c r="J18" i="18"/>
  <c r="I18" i="18"/>
  <c r="B18" i="18" s="1"/>
  <c r="AI17" i="18"/>
  <c r="AH17" i="18"/>
  <c r="AE17" i="18"/>
  <c r="AD17" i="18"/>
  <c r="Z17" i="18"/>
  <c r="Y17" i="18"/>
  <c r="V17" i="18"/>
  <c r="U17" i="18"/>
  <c r="Q17" i="18"/>
  <c r="P17" i="18"/>
  <c r="Q53" i="18" s="1"/>
  <c r="L17" i="18"/>
  <c r="M40" i="18" s="1"/>
  <c r="I17" i="18"/>
  <c r="J21" i="18" s="1"/>
  <c r="AI16" i="18"/>
  <c r="AH16" i="18"/>
  <c r="AE16" i="18"/>
  <c r="AD16" i="18"/>
  <c r="Z16" i="18"/>
  <c r="Y16" i="18"/>
  <c r="V16" i="18"/>
  <c r="U16" i="18"/>
  <c r="R16" i="18"/>
  <c r="Q16" i="18"/>
  <c r="P16" i="18"/>
  <c r="Q48" i="18" s="1"/>
  <c r="M16" i="18"/>
  <c r="L16" i="18"/>
  <c r="N50" i="18" s="1"/>
  <c r="I16" i="18"/>
  <c r="J53" i="18" s="1"/>
  <c r="B16" i="18"/>
  <c r="AI14" i="18"/>
  <c r="Z14" i="18"/>
  <c r="B28" i="18" l="1"/>
  <c r="J30" i="18"/>
  <c r="J34" i="18"/>
  <c r="B36" i="18"/>
  <c r="M36" i="18"/>
  <c r="R36" i="18"/>
  <c r="J42" i="18"/>
  <c r="B44" i="18"/>
  <c r="R44" i="18"/>
  <c r="B52" i="18"/>
  <c r="J54" i="18"/>
  <c r="B56" i="18"/>
  <c r="R56" i="18"/>
  <c r="N16" i="18"/>
  <c r="B17" i="18"/>
  <c r="M17" i="18"/>
  <c r="R17" i="18"/>
  <c r="Q18" i="18"/>
  <c r="J19" i="18"/>
  <c r="M21" i="18"/>
  <c r="Q22" i="18"/>
  <c r="J23" i="18"/>
  <c r="M25" i="18"/>
  <c r="Q26" i="18"/>
  <c r="J27" i="18"/>
  <c r="M29" i="18"/>
  <c r="Q30" i="18"/>
  <c r="J31" i="18"/>
  <c r="M33" i="18"/>
  <c r="Q34" i="18"/>
  <c r="J35" i="18"/>
  <c r="M37" i="18"/>
  <c r="Q38" i="18"/>
  <c r="J39" i="18"/>
  <c r="M41" i="18"/>
  <c r="Q42" i="18"/>
  <c r="J43" i="18"/>
  <c r="M45" i="18"/>
  <c r="Q46" i="18"/>
  <c r="J47" i="18"/>
  <c r="M49" i="18"/>
  <c r="Q50" i="18"/>
  <c r="J51" i="18"/>
  <c r="M53" i="18"/>
  <c r="Q54" i="18"/>
  <c r="J55" i="18"/>
  <c r="J22" i="18"/>
  <c r="J26" i="18"/>
  <c r="B32" i="18"/>
  <c r="R32" i="18"/>
  <c r="Q37" i="18"/>
  <c r="N39" i="18"/>
  <c r="B40" i="18"/>
  <c r="Q49" i="18"/>
  <c r="J16" i="18"/>
  <c r="N17" i="18"/>
  <c r="R18" i="18"/>
  <c r="J20" i="18"/>
  <c r="J24" i="18"/>
  <c r="J28" i="18"/>
  <c r="Q31" i="18"/>
  <c r="J32" i="18"/>
  <c r="J36" i="18"/>
  <c r="Q39" i="18"/>
  <c r="J40" i="18"/>
  <c r="Q43" i="18"/>
  <c r="J44" i="18"/>
  <c r="M46" i="18"/>
  <c r="Q47" i="18"/>
  <c r="J48" i="18"/>
  <c r="M50" i="18"/>
  <c r="J52" i="18"/>
  <c r="B20" i="18"/>
  <c r="B24" i="18"/>
  <c r="Q33" i="18"/>
  <c r="J38" i="18"/>
  <c r="J46" i="18"/>
  <c r="B48" i="18"/>
  <c r="J50" i="18"/>
  <c r="J17" i="18"/>
  <c r="J25" i="18"/>
  <c r="J29" i="18"/>
  <c r="R31" i="18"/>
  <c r="Q32" i="18"/>
  <c r="J33" i="18"/>
  <c r="Q36" i="18"/>
  <c r="J37" i="18"/>
  <c r="M39" i="18"/>
  <c r="R39" i="18"/>
  <c r="J41" i="18"/>
  <c r="R43" i="18"/>
  <c r="Q44" i="18"/>
  <c r="J45" i="18"/>
  <c r="N46" i="18"/>
  <c r="R47" i="18"/>
  <c r="J49" i="18"/>
</calcChain>
</file>

<file path=xl/sharedStrings.xml><?xml version="1.0" encoding="utf-8"?>
<sst xmlns="http://schemas.openxmlformats.org/spreadsheetml/2006/main" count="4657" uniqueCount="1184">
  <si>
    <t>CTL:</t>
  </si>
  <si>
    <t>datum:</t>
  </si>
  <si>
    <t>dní:</t>
  </si>
  <si>
    <t>místo konání:</t>
  </si>
  <si>
    <t>zúčastněné třídy:</t>
  </si>
  <si>
    <t>Evr-1</t>
  </si>
  <si>
    <t>lodní třída</t>
  </si>
  <si>
    <t>koef.</t>
  </si>
  <si>
    <t>lodí</t>
  </si>
  <si>
    <t>Evropa</t>
  </si>
  <si>
    <t>poř.</t>
  </si>
  <si>
    <t>loď</t>
  </si>
  <si>
    <t>reg.č.</t>
  </si>
  <si>
    <t>jméno</t>
  </si>
  <si>
    <t>r.n.</t>
  </si>
  <si>
    <t>vysledky rozjížděk</t>
  </si>
  <si>
    <t>body</t>
  </si>
  <si>
    <t>l.body</t>
  </si>
  <si>
    <t xml:space="preserve">1. </t>
  </si>
  <si>
    <t>CZE 11</t>
  </si>
  <si>
    <t>2201-147</t>
  </si>
  <si>
    <t>Směšný Marek</t>
  </si>
  <si>
    <t xml:space="preserve">2. </t>
  </si>
  <si>
    <t xml:space="preserve">3. </t>
  </si>
  <si>
    <t xml:space="preserve">4. </t>
  </si>
  <si>
    <t xml:space="preserve">5. </t>
  </si>
  <si>
    <t>CZE 12</t>
  </si>
  <si>
    <t>2101-509</t>
  </si>
  <si>
    <t>Chlup Zdeněk</t>
  </si>
  <si>
    <t xml:space="preserve">6. </t>
  </si>
  <si>
    <t>CZE 122</t>
  </si>
  <si>
    <t>2301-138</t>
  </si>
  <si>
    <t>Daněk Michal</t>
  </si>
  <si>
    <t>DNC</t>
  </si>
  <si>
    <t xml:space="preserve">7. </t>
  </si>
  <si>
    <t>CZE 93</t>
  </si>
  <si>
    <t>2203-165</t>
  </si>
  <si>
    <t>Rozsypal Martin</t>
  </si>
  <si>
    <t xml:space="preserve">8. </t>
  </si>
  <si>
    <t>CZE 98</t>
  </si>
  <si>
    <t>2203-164</t>
  </si>
  <si>
    <t>Rozsypal Jakub</t>
  </si>
  <si>
    <t xml:space="preserve">9. </t>
  </si>
  <si>
    <t>CZE 282</t>
  </si>
  <si>
    <t>2405-093</t>
  </si>
  <si>
    <t>Bilek Vladimir</t>
  </si>
  <si>
    <t xml:space="preserve">10. </t>
  </si>
  <si>
    <t>CZE 171</t>
  </si>
  <si>
    <t>Slíva Jakub</t>
  </si>
  <si>
    <t>2402-007</t>
  </si>
  <si>
    <t>Čudek Radim</t>
  </si>
  <si>
    <t>2104-186</t>
  </si>
  <si>
    <t>Švancarová Martina</t>
  </si>
  <si>
    <t>2001-154</t>
  </si>
  <si>
    <t>Kafka Richard</t>
  </si>
  <si>
    <t>2001-155</t>
  </si>
  <si>
    <t>Kafka Roman</t>
  </si>
  <si>
    <t>2403-015</t>
  </si>
  <si>
    <t>Staniek Štěpán</t>
  </si>
  <si>
    <t>1901-030</t>
  </si>
  <si>
    <t>Hodačová Veronika</t>
  </si>
  <si>
    <t>2403-013</t>
  </si>
  <si>
    <t>Staniek Michal</t>
  </si>
  <si>
    <t>2419-003</t>
  </si>
  <si>
    <t>Škráčková Vendula</t>
  </si>
  <si>
    <t>1901-134</t>
  </si>
  <si>
    <t>Lejhanec David</t>
  </si>
  <si>
    <t>2403-010</t>
  </si>
  <si>
    <t>2203-182</t>
  </si>
  <si>
    <t>Šmakalová Pavlína</t>
  </si>
  <si>
    <t>2405-122</t>
  </si>
  <si>
    <t>Strejček Radim</t>
  </si>
  <si>
    <t>2403-030</t>
  </si>
  <si>
    <t>Zielonka Lukáš</t>
  </si>
  <si>
    <t>2104-088</t>
  </si>
  <si>
    <t>Vrzalová Zdeňka</t>
  </si>
  <si>
    <t>2104-073</t>
  </si>
  <si>
    <t>Kubík Michal</t>
  </si>
  <si>
    <t>Legenda:</t>
  </si>
  <si>
    <t>DNC - NZ - Nezávodil</t>
  </si>
  <si>
    <t>DNS - NS - Nestartoval</t>
  </si>
  <si>
    <t>OCS - PS - Předčasný start</t>
  </si>
  <si>
    <t>DNF - ND - Nedokončil</t>
  </si>
  <si>
    <t>RAF - VZ - Vzdal po dokončení</t>
  </si>
  <si>
    <t>DSQ - DQ - Diskvalifikován</t>
  </si>
  <si>
    <t>DNE - DD - Def. diskvalifikace</t>
  </si>
  <si>
    <t>RDG - PN - Přiznání nápravy</t>
  </si>
  <si>
    <t>ZFP - PT - Procent. trest</t>
  </si>
  <si>
    <t>BFD - DQ - DQ prav. 30.3</t>
  </si>
  <si>
    <t>SCP - BT - Bodový trest 44.3</t>
  </si>
  <si>
    <t>DGM - DG - Def. diskvalif. 69.1</t>
  </si>
  <si>
    <t>2305-119</t>
  </si>
  <si>
    <t>CZE 79</t>
  </si>
  <si>
    <t>CZE 35</t>
  </si>
  <si>
    <t>CZE 9</t>
  </si>
  <si>
    <t>CZE 42</t>
  </si>
  <si>
    <t>2205-072</t>
  </si>
  <si>
    <t>Hanzlík Aleš</t>
  </si>
  <si>
    <t>ITA 1045</t>
  </si>
  <si>
    <t>CZE 106</t>
  </si>
  <si>
    <t>SVK 306</t>
  </si>
  <si>
    <t>9901-101</t>
  </si>
  <si>
    <t>Lehotová Michaela</t>
  </si>
  <si>
    <t>CZE 177</t>
  </si>
  <si>
    <t>2201-254</t>
  </si>
  <si>
    <t>Kováčová Tereza</t>
  </si>
  <si>
    <t>CZE 26</t>
  </si>
  <si>
    <t>2101-580</t>
  </si>
  <si>
    <t>Holyszewská Anna</t>
  </si>
  <si>
    <t>ITA 1845</t>
  </si>
  <si>
    <t>7006-023</t>
  </si>
  <si>
    <t>Hlavsa Tomáš</t>
  </si>
  <si>
    <t>SWE 3597</t>
  </si>
  <si>
    <t>CZE 56</t>
  </si>
  <si>
    <t>CZE 69</t>
  </si>
  <si>
    <t>2201-175</t>
  </si>
  <si>
    <t>Balzer Robert</t>
  </si>
  <si>
    <t>CZE 46</t>
  </si>
  <si>
    <t>SVK 14</t>
  </si>
  <si>
    <t>9901-103</t>
  </si>
  <si>
    <t>Lipenský Martin</t>
  </si>
  <si>
    <t>CZE 90</t>
  </si>
  <si>
    <t>Šmídová Katka</t>
  </si>
  <si>
    <t>CZE 2</t>
  </si>
  <si>
    <t>CZE 74</t>
  </si>
  <si>
    <t>CZE 118</t>
  </si>
  <si>
    <t>SVK 15</t>
  </si>
  <si>
    <t>9901-102</t>
  </si>
  <si>
    <t>Baran Miroslav</t>
  </si>
  <si>
    <t>CZE 14</t>
  </si>
  <si>
    <t>CZE 147</t>
  </si>
  <si>
    <t>SWE 3550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</si>
  <si>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</si>
  <si>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</si>
  <si>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</si>
  <si>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</si>
  <si>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</si>
  <si>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</si>
  <si>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</si>
  <si>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</si>
  <si>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</si>
  <si>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</si>
  <si>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</si>
  <si>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</si>
  <si>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</si>
  <si>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</si>
  <si>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</si>
  <si>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</si>
  <si>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</si>
  <si>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</si>
  <si>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</si>
  <si>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</si>
  <si>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JK Kroměříž</t>
  </si>
  <si>
    <t>Evropa Cup 2011</t>
  </si>
  <si>
    <t>Evropa Cup 2010</t>
  </si>
  <si>
    <t>Vltava</t>
  </si>
  <si>
    <t>pořadatel:</t>
  </si>
  <si>
    <t>YC CERE</t>
  </si>
  <si>
    <t>CZE 6</t>
  </si>
  <si>
    <t>1504-031</t>
  </si>
  <si>
    <t>Novotný Václav</t>
  </si>
  <si>
    <t>CZE 91</t>
  </si>
  <si>
    <t>1131-002</t>
  </si>
  <si>
    <t>Krejza Tomáš</t>
  </si>
  <si>
    <t>CZE 92</t>
  </si>
  <si>
    <t>2403-014</t>
  </si>
  <si>
    <t>Šmídová Petra</t>
  </si>
  <si>
    <t>CZE 87</t>
  </si>
  <si>
    <t>1401-384</t>
  </si>
  <si>
    <t>Škoda Jan</t>
  </si>
  <si>
    <t>CZE 111</t>
  </si>
  <si>
    <t>1203-424</t>
  </si>
  <si>
    <t>Landkammerová Šárka</t>
  </si>
  <si>
    <t>CZE 20</t>
  </si>
  <si>
    <t>1203-364</t>
  </si>
  <si>
    <t>Soukal Miloslav</t>
  </si>
  <si>
    <t>CZE 4</t>
  </si>
  <si>
    <t>1203-423</t>
  </si>
  <si>
    <t>Landkammerová Jana</t>
  </si>
  <si>
    <t>9901-001</t>
  </si>
  <si>
    <t>Lipenská Lea</t>
  </si>
  <si>
    <t>SVK 6</t>
  </si>
  <si>
    <t>9901-002</t>
  </si>
  <si>
    <t>Varga Ján</t>
  </si>
  <si>
    <t>OCS</t>
  </si>
  <si>
    <t>SLO 64</t>
  </si>
  <si>
    <t>2305-128</t>
  </si>
  <si>
    <t>Pellar David</t>
  </si>
  <si>
    <t>CZE 68</t>
  </si>
  <si>
    <t>1302-037</t>
  </si>
  <si>
    <t>Novotný Michal</t>
  </si>
  <si>
    <t>CZE 5</t>
  </si>
  <si>
    <t>1504-085</t>
  </si>
  <si>
    <t>Zárubová Michaela</t>
  </si>
  <si>
    <t>CZE 23</t>
  </si>
  <si>
    <t>1101-228</t>
  </si>
  <si>
    <t>Korvas Filip</t>
  </si>
  <si>
    <t>CZE 190</t>
  </si>
  <si>
    <t>CZE 34</t>
  </si>
  <si>
    <t>1101-911</t>
  </si>
  <si>
    <t>Schwarzová Markéta</t>
  </si>
  <si>
    <t>POL 110</t>
  </si>
  <si>
    <t>9902-001</t>
  </si>
  <si>
    <t>Plaszczyca Ewa</t>
  </si>
  <si>
    <t xml:space="preserve">31. </t>
  </si>
  <si>
    <t>CZE 65</t>
  </si>
  <si>
    <t>2405-121</t>
  </si>
  <si>
    <t>Tichánek Michael</t>
  </si>
  <si>
    <t xml:space="preserve">32. </t>
  </si>
  <si>
    <t>CZE 55</t>
  </si>
  <si>
    <t xml:space="preserve">33. </t>
  </si>
  <si>
    <t>CZE 7</t>
  </si>
  <si>
    <t>1508-150</t>
  </si>
  <si>
    <t>Vaidiš Tomáš</t>
  </si>
  <si>
    <t>DNF</t>
  </si>
  <si>
    <t xml:space="preserve">34. </t>
  </si>
  <si>
    <t xml:space="preserve">35. </t>
  </si>
  <si>
    <t>CZE 32</t>
  </si>
  <si>
    <t>1119-004</t>
  </si>
  <si>
    <t>Machovská Ilona</t>
  </si>
  <si>
    <t xml:space="preserve">36. </t>
  </si>
  <si>
    <t xml:space="preserve">37. </t>
  </si>
  <si>
    <t>CZE 43</t>
  </si>
  <si>
    <t>1101-157</t>
  </si>
  <si>
    <t>Šprc Petr</t>
  </si>
  <si>
    <t xml:space="preserve">38. </t>
  </si>
  <si>
    <t xml:space="preserve">39. </t>
  </si>
  <si>
    <t>CZE 84</t>
  </si>
  <si>
    <t>2405-118</t>
  </si>
  <si>
    <t>Ščerba Patrik</t>
  </si>
  <si>
    <t xml:space="preserve">40. </t>
  </si>
  <si>
    <t xml:space="preserve">41. </t>
  </si>
  <si>
    <t xml:space="preserve">42. </t>
  </si>
  <si>
    <t>CZE 15</t>
  </si>
  <si>
    <t>2301-137</t>
  </si>
  <si>
    <t>Trňák Lukáš</t>
  </si>
  <si>
    <t xml:space="preserve">43. </t>
  </si>
  <si>
    <t xml:space="preserve">44. </t>
  </si>
  <si>
    <t>CZE 923</t>
  </si>
  <si>
    <t>1142-005</t>
  </si>
  <si>
    <t>Culek Jindřich</t>
  </si>
  <si>
    <t xml:space="preserve">45. </t>
  </si>
  <si>
    <t>CZE 3</t>
  </si>
  <si>
    <t>1504-015</t>
  </si>
  <si>
    <t>Jindřichová Markéta</t>
  </si>
  <si>
    <t>Evropa Cup 2009</t>
  </si>
  <si>
    <t>Senec</t>
  </si>
  <si>
    <t>JK Tatran Bratislava</t>
  </si>
  <si>
    <t>Evr-5ip</t>
  </si>
  <si>
    <t>1.</t>
  </si>
  <si>
    <t>7*</t>
  </si>
  <si>
    <t>2.</t>
  </si>
  <si>
    <t>12*</t>
  </si>
  <si>
    <t>3.</t>
  </si>
  <si>
    <t>4.</t>
  </si>
  <si>
    <t>15*</t>
  </si>
  <si>
    <t>5.</t>
  </si>
  <si>
    <t>CZE 979</t>
  </si>
  <si>
    <t>Žáček Jiří</t>
  </si>
  <si>
    <t>6.</t>
  </si>
  <si>
    <t>Holyszewska Anna</t>
  </si>
  <si>
    <t>19*</t>
  </si>
  <si>
    <t>7.</t>
  </si>
  <si>
    <t>18*</t>
  </si>
  <si>
    <t>8.</t>
  </si>
  <si>
    <t>9.</t>
  </si>
  <si>
    <t>9*</t>
  </si>
  <si>
    <t>10.</t>
  </si>
  <si>
    <t>DNF*</t>
  </si>
  <si>
    <t>11.</t>
  </si>
  <si>
    <t>Šmídová Kateřina</t>
  </si>
  <si>
    <t>12.</t>
  </si>
  <si>
    <t>13.</t>
  </si>
  <si>
    <t>14*</t>
  </si>
  <si>
    <t>14.</t>
  </si>
  <si>
    <t>13*</t>
  </si>
  <si>
    <t>15.</t>
  </si>
  <si>
    <t>22*</t>
  </si>
  <si>
    <t>16.</t>
  </si>
  <si>
    <t>17.</t>
  </si>
  <si>
    <t>DNC*</t>
  </si>
  <si>
    <t>18.</t>
  </si>
  <si>
    <t>19.</t>
  </si>
  <si>
    <t>20.</t>
  </si>
  <si>
    <t>21.</t>
  </si>
  <si>
    <t>22.</t>
  </si>
  <si>
    <t>SVK 19</t>
  </si>
  <si>
    <t>Babjak Marián</t>
  </si>
  <si>
    <t>Evropa Cup 2008</t>
  </si>
  <si>
    <t>Těrlicko</t>
  </si>
  <si>
    <t>TJ Slavoj Český Těšín JO</t>
  </si>
  <si>
    <t>CZE 17</t>
  </si>
  <si>
    <t>2305-126</t>
  </si>
  <si>
    <t>9901-003</t>
  </si>
  <si>
    <t>2101-481</t>
  </si>
  <si>
    <t>Crháková Lenka</t>
  </si>
  <si>
    <t>2408-015</t>
  </si>
  <si>
    <t>CZE 741</t>
  </si>
  <si>
    <t>DNS</t>
  </si>
  <si>
    <t>CZE 212</t>
  </si>
  <si>
    <t>2404-379</t>
  </si>
  <si>
    <t>Bobek Pavel</t>
  </si>
  <si>
    <t>2407-121</t>
  </si>
  <si>
    <t>Černý Pavel</t>
  </si>
  <si>
    <t>CRO 5</t>
  </si>
  <si>
    <t>CRO 54</t>
  </si>
  <si>
    <t>2403-005</t>
  </si>
  <si>
    <t>Šmídová Jana</t>
  </si>
  <si>
    <t>CZE 501</t>
  </si>
  <si>
    <t>2404-404</t>
  </si>
  <si>
    <t>Killarová Marie</t>
  </si>
  <si>
    <t>Evropa Cup 2012</t>
  </si>
  <si>
    <t>Seč</t>
  </si>
  <si>
    <t>YC Pardubice</t>
  </si>
  <si>
    <t>CZE 426</t>
  </si>
  <si>
    <t>CZE 10</t>
  </si>
  <si>
    <t>2101-507</t>
  </si>
  <si>
    <t>Hübnerová Karolína</t>
  </si>
  <si>
    <t>2301-185</t>
  </si>
  <si>
    <t>2001-076</t>
  </si>
  <si>
    <t>1312-001</t>
  </si>
  <si>
    <t>Staňková Nikol</t>
  </si>
  <si>
    <t>Chlupová Katka</t>
  </si>
  <si>
    <t>1901-084</t>
  </si>
  <si>
    <t>Konopka Martin ing.</t>
  </si>
  <si>
    <t>9901-088</t>
  </si>
  <si>
    <t>Evropa Cup 2007</t>
  </si>
  <si>
    <t>Chomoutov</t>
  </si>
  <si>
    <t>JK Olomouc</t>
  </si>
  <si>
    <t>Evr-2</t>
  </si>
  <si>
    <t>CZE11</t>
  </si>
  <si>
    <t>CZE79</t>
  </si>
  <si>
    <t>SVK14</t>
  </si>
  <si>
    <t>CZE98</t>
  </si>
  <si>
    <t>CZE85</t>
  </si>
  <si>
    <t>1801-122</t>
  </si>
  <si>
    <t>Vlček Dominik</t>
  </si>
  <si>
    <t>CZE92</t>
  </si>
  <si>
    <t>CZE106</t>
  </si>
  <si>
    <t>SVK15</t>
  </si>
  <si>
    <t>CZE147</t>
  </si>
  <si>
    <t>CZE93</t>
  </si>
  <si>
    <t>CZE17</t>
  </si>
  <si>
    <t>CZE741</t>
  </si>
  <si>
    <t>CZE5</t>
  </si>
  <si>
    <t>CZE171</t>
  </si>
  <si>
    <t>CZE74</t>
  </si>
  <si>
    <t>CZE9</t>
  </si>
  <si>
    <t>2101-623</t>
  </si>
  <si>
    <t>Langer Tomáš</t>
  </si>
  <si>
    <t>CZE212</t>
  </si>
  <si>
    <t>2104-197</t>
  </si>
  <si>
    <t>Ircing Pavel</t>
  </si>
  <si>
    <t>CZE15</t>
  </si>
  <si>
    <t>2305-127</t>
  </si>
  <si>
    <t>CZE361</t>
  </si>
  <si>
    <t>2408-022</t>
  </si>
  <si>
    <t>Šnajdr Jáchym</t>
  </si>
  <si>
    <t>CZE55</t>
  </si>
  <si>
    <t>2201-244</t>
  </si>
  <si>
    <t>Balzerová Adéla</t>
  </si>
  <si>
    <t>CZE90</t>
  </si>
  <si>
    <t>CZE198</t>
  </si>
  <si>
    <t>2203-158</t>
  </si>
  <si>
    <t>Valouch Libor</t>
  </si>
  <si>
    <t>CZE282</t>
  </si>
  <si>
    <t>CZE438</t>
  </si>
  <si>
    <t>2203-179</t>
  </si>
  <si>
    <t>Krejča Filip</t>
  </si>
  <si>
    <t>CZE116</t>
  </si>
  <si>
    <t>2101-609</t>
  </si>
  <si>
    <t>Langer David</t>
  </si>
  <si>
    <t>ITA1045</t>
  </si>
  <si>
    <t>2301-092</t>
  </si>
  <si>
    <t>Vavruša Tomáš</t>
  </si>
  <si>
    <t>CZE0</t>
  </si>
  <si>
    <t>2205-061</t>
  </si>
  <si>
    <t>Knejzlík Marek</t>
  </si>
  <si>
    <t>SLO64</t>
  </si>
  <si>
    <t>CZE 121</t>
  </si>
  <si>
    <t>2101-577</t>
  </si>
  <si>
    <t>Audy Dan</t>
  </si>
  <si>
    <t>CZE 131</t>
  </si>
  <si>
    <t>1301-231</t>
  </si>
  <si>
    <t>Sivý Štěpán</t>
  </si>
  <si>
    <t>Soukal ml. Miloslav</t>
  </si>
  <si>
    <t>CZE 215</t>
  </si>
  <si>
    <t>CZE 25</t>
  </si>
  <si>
    <t>CZE 8</t>
  </si>
  <si>
    <t>2301-021</t>
  </si>
  <si>
    <t>Přikryl Petr</t>
  </si>
  <si>
    <t>CZE 76</t>
  </si>
  <si>
    <t>Chlupová Kateřina</t>
  </si>
  <si>
    <t>RDG</t>
  </si>
  <si>
    <t>Bílek Vladimír</t>
  </si>
  <si>
    <t>2103-684</t>
  </si>
  <si>
    <t>Košvica Jakub</t>
  </si>
  <si>
    <t>2201-004</t>
  </si>
  <si>
    <t>CZE 172</t>
  </si>
  <si>
    <t>1301-333</t>
  </si>
  <si>
    <t>Ondíková Petra</t>
  </si>
  <si>
    <t>AUT 33</t>
  </si>
  <si>
    <t>9904-001</t>
  </si>
  <si>
    <t>Styblo Petr</t>
  </si>
  <si>
    <t>2201-019</t>
  </si>
  <si>
    <t>CZE 94</t>
  </si>
  <si>
    <t>CZE 502</t>
  </si>
  <si>
    <t>2103-483</t>
  </si>
  <si>
    <t>Nováková Ludmila</t>
  </si>
  <si>
    <t>2201-011</t>
  </si>
  <si>
    <t>CZE 191</t>
  </si>
  <si>
    <t xml:space="preserve">Staniek Štěpán </t>
  </si>
  <si>
    <t>2301-162</t>
  </si>
  <si>
    <t xml:space="preserve">Hála Tomáš </t>
  </si>
  <si>
    <t>1130-004</t>
  </si>
  <si>
    <t>Bauerová Šárka</t>
  </si>
  <si>
    <t>Evropa Cup 2013</t>
  </si>
  <si>
    <t>TJ JK Brno</t>
  </si>
  <si>
    <t>CZE 0</t>
  </si>
  <si>
    <t>CZE 326</t>
  </si>
  <si>
    <t>Laseristi</t>
  </si>
  <si>
    <t>Hledáme třetího</t>
  </si>
  <si>
    <t>Viceroy</t>
  </si>
  <si>
    <t>Prsoměrky</t>
  </si>
  <si>
    <t>Berušky pod obraz</t>
  </si>
  <si>
    <t>Tři bratři</t>
  </si>
  <si>
    <t>Zelená vlna</t>
  </si>
  <si>
    <t>Směs 2</t>
  </si>
  <si>
    <t>Team 2+1</t>
  </si>
  <si>
    <t>Směs</t>
  </si>
  <si>
    <t>Dorostenky</t>
  </si>
  <si>
    <t>Bez lodě</t>
  </si>
  <si>
    <t>Věcné mládí</t>
  </si>
  <si>
    <t>Dvouposádka</t>
  </si>
  <si>
    <t>tým</t>
  </si>
  <si>
    <t>rozjížďky</t>
  </si>
  <si>
    <t>DNF - 37 bodů</t>
  </si>
  <si>
    <t>Pořadí týmů:</t>
  </si>
  <si>
    <t>Evropa Cup 2014</t>
  </si>
  <si>
    <t>Bezdrev</t>
  </si>
  <si>
    <t>JO Slavoj Hluboká nad Vltavou, o.s.</t>
  </si>
  <si>
    <t>7 </t>
  </si>
  <si>
    <t>1 532 </t>
  </si>
  <si>
    <t>CZE 1722</t>
  </si>
  <si>
    <t>9927-001</t>
  </si>
  <si>
    <t>Perez Sergi</t>
  </si>
  <si>
    <t>13 </t>
  </si>
  <si>
    <t>1 231 </t>
  </si>
  <si>
    <t>15 </t>
  </si>
  <si>
    <t>1 055 </t>
  </si>
  <si>
    <t>CZE 1721</t>
  </si>
  <si>
    <t> 930 </t>
  </si>
  <si>
    <t>21 </t>
  </si>
  <si>
    <t> 833 </t>
  </si>
  <si>
    <t>CZE 107</t>
  </si>
  <si>
    <t>1301-233</t>
  </si>
  <si>
    <t>Žíla Jiří</t>
  </si>
  <si>
    <t>25 </t>
  </si>
  <si>
    <t> 754 </t>
  </si>
  <si>
    <t>28 </t>
  </si>
  <si>
    <t> 687 </t>
  </si>
  <si>
    <t>36 </t>
  </si>
  <si>
    <t> 629 </t>
  </si>
  <si>
    <t>CZE 33</t>
  </si>
  <si>
    <t>1301-230</t>
  </si>
  <si>
    <t>Matoušek Ondřej</t>
  </si>
  <si>
    <t>37 </t>
  </si>
  <si>
    <t> 578 </t>
  </si>
  <si>
    <t>38 </t>
  </si>
  <si>
    <t> 532 </t>
  </si>
  <si>
    <t>CZE 51</t>
  </si>
  <si>
    <t>1301-501</t>
  </si>
  <si>
    <t>Sivý Daniel</t>
  </si>
  <si>
    <t>41 </t>
  </si>
  <si>
    <t> 491 </t>
  </si>
  <si>
    <t>44 </t>
  </si>
  <si>
    <t> 453 </t>
  </si>
  <si>
    <t> 418 </t>
  </si>
  <si>
    <t>45 </t>
  </si>
  <si>
    <t> 386 </t>
  </si>
  <si>
    <t>AUT 17</t>
  </si>
  <si>
    <t>Stýblo Petr</t>
  </si>
  <si>
    <t> 356 </t>
  </si>
  <si>
    <t>CZE 36</t>
  </si>
  <si>
    <t>1301-232</t>
  </si>
  <si>
    <t>Sivý Filip</t>
  </si>
  <si>
    <t>52 </t>
  </si>
  <si>
    <t> 328 </t>
  </si>
  <si>
    <t>55 </t>
  </si>
  <si>
    <t> 302 </t>
  </si>
  <si>
    <t>Hübnerová Karolina</t>
  </si>
  <si>
    <t>59 </t>
  </si>
  <si>
    <t> 277 </t>
  </si>
  <si>
    <t>62 </t>
  </si>
  <si>
    <t> 254 </t>
  </si>
  <si>
    <t>64 </t>
  </si>
  <si>
    <t> 231 </t>
  </si>
  <si>
    <t> 210 </t>
  </si>
  <si>
    <t>1301-128</t>
  </si>
  <si>
    <t>Krátký Jan</t>
  </si>
  <si>
    <t>67 </t>
  </si>
  <si>
    <t> 190 </t>
  </si>
  <si>
    <t>68 </t>
  </si>
  <si>
    <t> 171 </t>
  </si>
  <si>
    <t>1304-207</t>
  </si>
  <si>
    <t>Dušek Josef</t>
  </si>
  <si>
    <t>71 </t>
  </si>
  <si>
    <t> 152 </t>
  </si>
  <si>
    <t>84 </t>
  </si>
  <si>
    <t> 117 </t>
  </si>
  <si>
    <t>1. </t>
  </si>
  <si>
    <t>2. </t>
  </si>
  <si>
    <t>3. </t>
  </si>
  <si>
    <t>4. </t>
  </si>
  <si>
    <t>5. </t>
  </si>
  <si>
    <t>6. </t>
  </si>
  <si>
    <t>7. </t>
  </si>
  <si>
    <t>8. </t>
  </si>
  <si>
    <t>9. </t>
  </si>
  <si>
    <t>10. </t>
  </si>
  <si>
    <t>11. </t>
  </si>
  <si>
    <t>12. </t>
  </si>
  <si>
    <t>13. </t>
  </si>
  <si>
    <t>14. </t>
  </si>
  <si>
    <t>15. </t>
  </si>
  <si>
    <t>16. </t>
  </si>
  <si>
    <t>17. </t>
  </si>
  <si>
    <t>18. </t>
  </si>
  <si>
    <t>19. </t>
  </si>
  <si>
    <t>20. </t>
  </si>
  <si>
    <t>21. </t>
  </si>
  <si>
    <t>22. </t>
  </si>
  <si>
    <t>23. </t>
  </si>
  <si>
    <t>24. </t>
  </si>
  <si>
    <t>25. </t>
  </si>
  <si>
    <t>25.</t>
  </si>
  <si>
    <t>Olešná</t>
  </si>
  <si>
    <t>Jachting TJ Pálkovice</t>
  </si>
  <si>
    <t>11 </t>
  </si>
  <si>
    <t>1 669 </t>
  </si>
  <si>
    <t>CZE 1045</t>
  </si>
  <si>
    <t>18 </t>
  </si>
  <si>
    <t>1 368 </t>
  </si>
  <si>
    <t>1 192 </t>
  </si>
  <si>
    <t>22 </t>
  </si>
  <si>
    <t>1 067 </t>
  </si>
  <si>
    <t>23 </t>
  </si>
  <si>
    <t> 970 </t>
  </si>
  <si>
    <t>26 </t>
  </si>
  <si>
    <t> 891 </t>
  </si>
  <si>
    <t> 824 </t>
  </si>
  <si>
    <t>29 </t>
  </si>
  <si>
    <t> 766 </t>
  </si>
  <si>
    <t>30 </t>
  </si>
  <si>
    <t> 715 </t>
  </si>
  <si>
    <t>31 </t>
  </si>
  <si>
    <t> 669 </t>
  </si>
  <si>
    <t>40 </t>
  </si>
  <si>
    <t> 628 </t>
  </si>
  <si>
    <t>CZE 901</t>
  </si>
  <si>
    <t>2405-132</t>
  </si>
  <si>
    <t>Bílková Lucie</t>
  </si>
  <si>
    <t> 590 </t>
  </si>
  <si>
    <t>43 </t>
  </si>
  <si>
    <t> 555 </t>
  </si>
  <si>
    <t>47 </t>
  </si>
  <si>
    <t> 523 </t>
  </si>
  <si>
    <t>48 </t>
  </si>
  <si>
    <t> 493 </t>
  </si>
  <si>
    <t>CZE 200</t>
  </si>
  <si>
    <t>2404-454</t>
  </si>
  <si>
    <t>49 </t>
  </si>
  <si>
    <t> 465 </t>
  </si>
  <si>
    <t>51 </t>
  </si>
  <si>
    <t> 439 </t>
  </si>
  <si>
    <t>SVK 177</t>
  </si>
  <si>
    <t>54 </t>
  </si>
  <si>
    <t> 414 </t>
  </si>
  <si>
    <t> 390 </t>
  </si>
  <si>
    <t> 368 </t>
  </si>
  <si>
    <t>66 </t>
  </si>
  <si>
    <t> 347 </t>
  </si>
  <si>
    <t> 327 </t>
  </si>
  <si>
    <t>CZE 1</t>
  </si>
  <si>
    <t>1203-486</t>
  </si>
  <si>
    <t>Lambl Vojtěch</t>
  </si>
  <si>
    <t> 307 </t>
  </si>
  <si>
    <t>70 </t>
  </si>
  <si>
    <t> 289 </t>
  </si>
  <si>
    <t>CZE 457</t>
  </si>
  <si>
    <t>73 </t>
  </si>
  <si>
    <t> 271 </t>
  </si>
  <si>
    <t>75 </t>
  </si>
  <si>
    <t>78 </t>
  </si>
  <si>
    <t> 238 </t>
  </si>
  <si>
    <t>88 </t>
  </si>
  <si>
    <t> 222 </t>
  </si>
  <si>
    <t>91 </t>
  </si>
  <si>
    <t> 207 </t>
  </si>
  <si>
    <t>94 </t>
  </si>
  <si>
    <t> 192 </t>
  </si>
  <si>
    <t> 178 </t>
  </si>
  <si>
    <t>CZE 115</t>
  </si>
  <si>
    <t>2201-028</t>
  </si>
  <si>
    <t>Sobotová Kristýna</t>
  </si>
  <si>
    <t>97 </t>
  </si>
  <si>
    <t> 164 </t>
  </si>
  <si>
    <t>CZE 329</t>
  </si>
  <si>
    <t>98 </t>
  </si>
  <si>
    <t> 151 </t>
  </si>
  <si>
    <t>Varga Jan</t>
  </si>
  <si>
    <t> 101 </t>
  </si>
  <si>
    <t> 138 </t>
  </si>
  <si>
    <t> 104 </t>
  </si>
  <si>
    <t> 125 </t>
  </si>
  <si>
    <t>CZE 369</t>
  </si>
  <si>
    <t> 109 </t>
  </si>
  <si>
    <t> 113 </t>
  </si>
  <si>
    <t>DNC - Nezávodil, nebyl ve startovním prostoru</t>
  </si>
  <si>
    <t>DNS - Neodstartoval</t>
  </si>
  <si>
    <t>OCS - Předčasný start</t>
  </si>
  <si>
    <t>DNF - Nedokončil</t>
  </si>
  <si>
    <t>RET - Vzdal</t>
  </si>
  <si>
    <t>DSQ - Diskvalifikován</t>
  </si>
  <si>
    <t>DNE - Neškrtatelná diskvalifikace</t>
  </si>
  <si>
    <t>RDG - Přiznání nápravy</t>
  </si>
  <si>
    <t>ZFP - Procentuální trest</t>
  </si>
  <si>
    <t>BFD - DSQ prav. 30.3</t>
  </si>
  <si>
    <t>SCP - Bodový trest 44.3(a)</t>
  </si>
  <si>
    <t>DGM - Defefinitivní diskvalifikace</t>
  </si>
  <si>
    <t>26. </t>
  </si>
  <si>
    <t>27. </t>
  </si>
  <si>
    <t>28. </t>
  </si>
  <si>
    <t>29. </t>
  </si>
  <si>
    <t>30. </t>
  </si>
  <si>
    <t>31. </t>
  </si>
  <si>
    <t>32. </t>
  </si>
  <si>
    <t>33. </t>
  </si>
  <si>
    <t>34. </t>
  </si>
  <si>
    <t>35. </t>
  </si>
  <si>
    <t>36. </t>
  </si>
  <si>
    <t>37. </t>
  </si>
  <si>
    <t>Evropa Cup 2015</t>
  </si>
  <si>
    <t>Velké Dářko</t>
  </si>
  <si>
    <t>YC Velké Dářko</t>
  </si>
  <si>
    <t>14 </t>
  </si>
  <si>
    <t>1 764 </t>
  </si>
  <si>
    <t>17 </t>
  </si>
  <si>
    <t>1 463 </t>
  </si>
  <si>
    <t>1 287 </t>
  </si>
  <si>
    <t>1 162 </t>
  </si>
  <si>
    <t>27 </t>
  </si>
  <si>
    <t>1 065 </t>
  </si>
  <si>
    <t>CZE 412</t>
  </si>
  <si>
    <t>1901-446</t>
  </si>
  <si>
    <t>Plodek Adam</t>
  </si>
  <si>
    <t> 986 </t>
  </si>
  <si>
    <t> 919 </t>
  </si>
  <si>
    <t> 861 </t>
  </si>
  <si>
    <t> 810 </t>
  </si>
  <si>
    <t> 764 </t>
  </si>
  <si>
    <t> 722 </t>
  </si>
  <si>
    <t>46 </t>
  </si>
  <si>
    <t> 685 </t>
  </si>
  <si>
    <t> 650 </t>
  </si>
  <si>
    <t> 618 </t>
  </si>
  <si>
    <t>CZE 161</t>
  </si>
  <si>
    <t> 588 </t>
  </si>
  <si>
    <t> 560 </t>
  </si>
  <si>
    <t> 533 </t>
  </si>
  <si>
    <t>58 </t>
  </si>
  <si>
    <t> 508 </t>
  </si>
  <si>
    <t> 485 </t>
  </si>
  <si>
    <t>CZE 691</t>
  </si>
  <si>
    <t>8888-002</t>
  </si>
  <si>
    <t>Sedláček Petr</t>
  </si>
  <si>
    <t> 463 </t>
  </si>
  <si>
    <t>61 </t>
  </si>
  <si>
    <t> 442 </t>
  </si>
  <si>
    <t>63 </t>
  </si>
  <si>
    <t> 421 </t>
  </si>
  <si>
    <t>65 </t>
  </si>
  <si>
    <t> 402 </t>
  </si>
  <si>
    <t>1601-155</t>
  </si>
  <si>
    <t>Kvasničková Markéta</t>
  </si>
  <si>
    <t> 384 </t>
  </si>
  <si>
    <t> 366 </t>
  </si>
  <si>
    <t>69 </t>
  </si>
  <si>
    <t> 349 </t>
  </si>
  <si>
    <t>79 </t>
  </si>
  <si>
    <t> 332 </t>
  </si>
  <si>
    <t>80 </t>
  </si>
  <si>
    <t> 317 </t>
  </si>
  <si>
    <t>CZE 545</t>
  </si>
  <si>
    <t>2201-009</t>
  </si>
  <si>
    <t>Kučerová Jana</t>
  </si>
  <si>
    <t>82 </t>
  </si>
  <si>
    <t> 301 </t>
  </si>
  <si>
    <t>83 </t>
  </si>
  <si>
    <t> 287 </t>
  </si>
  <si>
    <t>86 </t>
  </si>
  <si>
    <t> 272 </t>
  </si>
  <si>
    <t>CZE 158</t>
  </si>
  <si>
    <t>1601-179</t>
  </si>
  <si>
    <t>Valdhans Vít</t>
  </si>
  <si>
    <t>87 </t>
  </si>
  <si>
    <t> 259 </t>
  </si>
  <si>
    <t>90 </t>
  </si>
  <si>
    <t> 245 </t>
  </si>
  <si>
    <t>CZE 18</t>
  </si>
  <si>
    <t>8888-004</t>
  </si>
  <si>
    <t>Holčák Michal</t>
  </si>
  <si>
    <t> 232 </t>
  </si>
  <si>
    <t>95 </t>
  </si>
  <si>
    <t> 220 </t>
  </si>
  <si>
    <t>CZE 561</t>
  </si>
  <si>
    <t>2203-169</t>
  </si>
  <si>
    <t>Korbová Helena</t>
  </si>
  <si>
    <t> 196 </t>
  </si>
  <si>
    <t>CZE 15078</t>
  </si>
  <si>
    <t> 102 </t>
  </si>
  <si>
    <t> 184 </t>
  </si>
  <si>
    <t> 173 </t>
  </si>
  <si>
    <t> 141 </t>
  </si>
  <si>
    <t> 131 </t>
  </si>
  <si>
    <t>2001-075</t>
  </si>
  <si>
    <t>Kafka Tomáš</t>
  </si>
  <si>
    <t>2201-010</t>
  </si>
  <si>
    <t>Kýrová Hana</t>
  </si>
  <si>
    <t>8888-003</t>
  </si>
  <si>
    <t>Krč Martin</t>
  </si>
  <si>
    <t>2001-213</t>
  </si>
  <si>
    <t>Moučková Hana</t>
  </si>
  <si>
    <t>2001-211</t>
  </si>
  <si>
    <t>Bartůněk Jan</t>
  </si>
  <si>
    <t>1 </t>
  </si>
  <si>
    <t>2 </t>
  </si>
  <si>
    <t>3 </t>
  </si>
  <si>
    <t>4 </t>
  </si>
  <si>
    <t>5 </t>
  </si>
  <si>
    <t>6 </t>
  </si>
  <si>
    <t>8 </t>
  </si>
  <si>
    <t>9 </t>
  </si>
  <si>
    <t>10 </t>
  </si>
  <si>
    <t>12 </t>
  </si>
  <si>
    <t>16 </t>
  </si>
  <si>
    <t>19 </t>
  </si>
  <si>
    <t>20 </t>
  </si>
  <si>
    <t>24 </t>
  </si>
  <si>
    <t>32 </t>
  </si>
  <si>
    <t>33 </t>
  </si>
  <si>
    <t>34 </t>
  </si>
  <si>
    <t>35 </t>
  </si>
  <si>
    <t>39 </t>
  </si>
  <si>
    <t>Evropa Cup 2016</t>
  </si>
  <si>
    <t>Evropa Cup 2017</t>
  </si>
  <si>
    <t>Máchovo jezero</t>
  </si>
  <si>
    <t>YC Doksy</t>
  </si>
  <si>
    <t xml:space="preserve">Novotný Václav </t>
  </si>
  <si>
    <t>1960</t>
  </si>
  <si>
    <t xml:space="preserve">Bauerová Šárka </t>
  </si>
  <si>
    <t>1981</t>
  </si>
  <si>
    <t xml:space="preserve">Chlup Zdeněk </t>
  </si>
  <si>
    <t>1979</t>
  </si>
  <si>
    <t xml:space="preserve">Soukal ml. Miloslav </t>
  </si>
  <si>
    <t>1975</t>
  </si>
  <si>
    <t>CZE 37</t>
  </si>
  <si>
    <t>1606-264</t>
  </si>
  <si>
    <t xml:space="preserve">Kršňák Jakub </t>
  </si>
  <si>
    <t>1998</t>
  </si>
  <si>
    <t xml:space="preserve">Chlupová Kateřina </t>
  </si>
  <si>
    <t>1987</t>
  </si>
  <si>
    <t xml:space="preserve">Škoda Jan </t>
  </si>
  <si>
    <t>1990</t>
  </si>
  <si>
    <t xml:space="preserve">Kafka Roman </t>
  </si>
  <si>
    <t>1996</t>
  </si>
  <si>
    <t xml:space="preserve">Šmídová Petra </t>
  </si>
  <si>
    <t>1991</t>
  </si>
  <si>
    <t>CZE 1131</t>
  </si>
  <si>
    <t xml:space="preserve">Sivý Štěpán </t>
  </si>
  <si>
    <t>1993</t>
  </si>
  <si>
    <t xml:space="preserve">Matoušek Ondřej </t>
  </si>
  <si>
    <t xml:space="preserve">Žáček Jiří </t>
  </si>
  <si>
    <t xml:space="preserve">Švancarová Martina </t>
  </si>
  <si>
    <t xml:space="preserve">Lejhanec David </t>
  </si>
  <si>
    <t>1971</t>
  </si>
  <si>
    <t xml:space="preserve">Tichánek Michael </t>
  </si>
  <si>
    <t>CZE 721</t>
  </si>
  <si>
    <t>1606-194</t>
  </si>
  <si>
    <t xml:space="preserve">Soukup Aleš </t>
  </si>
  <si>
    <t xml:space="preserve">Balzer Robert </t>
  </si>
  <si>
    <t>1976</t>
  </si>
  <si>
    <t>CZE 72</t>
  </si>
  <si>
    <t>1606-244</t>
  </si>
  <si>
    <t xml:space="preserve">Pokoš Radim </t>
  </si>
  <si>
    <t>1999</t>
  </si>
  <si>
    <t>CZE 837</t>
  </si>
  <si>
    <t>1213-148</t>
  </si>
  <si>
    <t xml:space="preserve">Wehrenbergová Anna </t>
  </si>
  <si>
    <t xml:space="preserve">Kafka Richard </t>
  </si>
  <si>
    <t xml:space="preserve">Hodačová Veronika </t>
  </si>
  <si>
    <t>CZE 213</t>
  </si>
  <si>
    <t>1601-126</t>
  </si>
  <si>
    <t xml:space="preserve">Brejník Lubomír </t>
  </si>
  <si>
    <t xml:space="preserve">Strejček Radim </t>
  </si>
  <si>
    <t>1992</t>
  </si>
  <si>
    <t>CZE 128</t>
  </si>
  <si>
    <t>1213-191</t>
  </si>
  <si>
    <t xml:space="preserve">Mojdl Martin </t>
  </si>
  <si>
    <t>CZE 103</t>
  </si>
  <si>
    <t xml:space="preserve">Kvasničková Markéta </t>
  </si>
  <si>
    <t>CZE 41</t>
  </si>
  <si>
    <t>1701-122</t>
  </si>
  <si>
    <t xml:space="preserve">Kala Roman </t>
  </si>
  <si>
    <t>1963</t>
  </si>
  <si>
    <t xml:space="preserve">DNF </t>
  </si>
  <si>
    <t xml:space="preserve">Valdhans Vít </t>
  </si>
  <si>
    <t xml:space="preserve">Plodek Adam </t>
  </si>
  <si>
    <t>CZE 1161</t>
  </si>
  <si>
    <t xml:space="preserve">Audy Dan </t>
  </si>
  <si>
    <t>1606-265</t>
  </si>
  <si>
    <t xml:space="preserve">Kršňák Jan </t>
  </si>
  <si>
    <t>2002</t>
  </si>
  <si>
    <t xml:space="preserve">DNC </t>
  </si>
  <si>
    <t>1701-245</t>
  </si>
  <si>
    <t xml:space="preserve">Staněk Jan </t>
  </si>
  <si>
    <t>CZE 1172</t>
  </si>
  <si>
    <t>2001-172</t>
  </si>
  <si>
    <t xml:space="preserve">Ondíková Petra </t>
  </si>
  <si>
    <t>1974</t>
  </si>
  <si>
    <t>2104-210</t>
  </si>
  <si>
    <t xml:space="preserve">Kubík Martin </t>
  </si>
  <si>
    <t>2003</t>
  </si>
  <si>
    <t xml:space="preserve">Kubík Michal </t>
  </si>
  <si>
    <t>1966</t>
  </si>
  <si>
    <t xml:space="preserve">Bobek Pavel </t>
  </si>
  <si>
    <t>1989</t>
  </si>
  <si>
    <t xml:space="preserve">Zárubová Michaela </t>
  </si>
  <si>
    <t>1606-289</t>
  </si>
  <si>
    <t xml:space="preserve">Medek Pavel </t>
  </si>
  <si>
    <t xml:space="preserve">Dušek Josef </t>
  </si>
  <si>
    <t xml:space="preserve">Lambl Vojtěch </t>
  </si>
  <si>
    <t>CZE 88</t>
  </si>
  <si>
    <t xml:space="preserve">Kafka Tomáš </t>
  </si>
  <si>
    <t>1972</t>
  </si>
  <si>
    <t>2201-024</t>
  </si>
  <si>
    <t xml:space="preserve">Sedláček Petr </t>
  </si>
  <si>
    <t>1988</t>
  </si>
  <si>
    <t xml:space="preserve">Kučerová Jana </t>
  </si>
  <si>
    <t xml:space="preserve">DNS </t>
  </si>
  <si>
    <t xml:space="preserve">Ščerba Patrik </t>
  </si>
  <si>
    <t>CZE 117</t>
  </si>
  <si>
    <t>1213-193</t>
  </si>
  <si>
    <t xml:space="preserve">Mojdlová Kateřina </t>
  </si>
  <si>
    <t>2001</t>
  </si>
  <si>
    <t>2405-094</t>
  </si>
  <si>
    <t xml:space="preserve">Bílek Vladimír </t>
  </si>
  <si>
    <t>1956</t>
  </si>
  <si>
    <t xml:space="preserve">Čudek Radim </t>
  </si>
  <si>
    <t>1973</t>
  </si>
  <si>
    <t>CZE 141</t>
  </si>
  <si>
    <t xml:space="preserve">Sivý Filip </t>
  </si>
  <si>
    <t>DGM - Definitivní diskvalifikace</t>
  </si>
  <si>
    <t>BFD - DSQ prav. 30.4</t>
  </si>
  <si>
    <t>Evropa Cup 2018</t>
  </si>
  <si>
    <t>2101-0509</t>
  </si>
  <si>
    <t>6*</t>
  </si>
  <si>
    <t>5</t>
  </si>
  <si>
    <t>1</t>
  </si>
  <si>
    <t>2</t>
  </si>
  <si>
    <t>1203-0364</t>
  </si>
  <si>
    <t>4</t>
  </si>
  <si>
    <t>3</t>
  </si>
  <si>
    <t>CZE 352</t>
  </si>
  <si>
    <t>1609-0287</t>
  </si>
  <si>
    <t>Mlejnek Tomáš</t>
  </si>
  <si>
    <t>10</t>
  </si>
  <si>
    <t>2101-0571</t>
  </si>
  <si>
    <t>Teplý Viktor</t>
  </si>
  <si>
    <t>9</t>
  </si>
  <si>
    <t>10*</t>
  </si>
  <si>
    <t>8</t>
  </si>
  <si>
    <t>1901-0446</t>
  </si>
  <si>
    <t>6</t>
  </si>
  <si>
    <t>7</t>
  </si>
  <si>
    <t>CZE 100</t>
  </si>
  <si>
    <t>1902-0189</t>
  </si>
  <si>
    <t>Steiner Michal</t>
  </si>
  <si>
    <t>12</t>
  </si>
  <si>
    <t>2403-0010</t>
  </si>
  <si>
    <t>14</t>
  </si>
  <si>
    <t>11</t>
  </si>
  <si>
    <t>16*</t>
  </si>
  <si>
    <t>1301-0230</t>
  </si>
  <si>
    <t>18</t>
  </si>
  <si>
    <t>CZE 179</t>
  </si>
  <si>
    <t>2101-0577</t>
  </si>
  <si>
    <t>2104-0210</t>
  </si>
  <si>
    <t>Kubík Martin</t>
  </si>
  <si>
    <t>17*</t>
  </si>
  <si>
    <t>2404-0454</t>
  </si>
  <si>
    <t>13</t>
  </si>
  <si>
    <t>15</t>
  </si>
  <si>
    <t>2101-0761</t>
  </si>
  <si>
    <t>17</t>
  </si>
  <si>
    <t>20</t>
  </si>
  <si>
    <t>2201-0019</t>
  </si>
  <si>
    <t>35*</t>
  </si>
  <si>
    <t>22</t>
  </si>
  <si>
    <t>16</t>
  </si>
  <si>
    <t>2001-0076</t>
  </si>
  <si>
    <t>21</t>
  </si>
  <si>
    <t>23*</t>
  </si>
  <si>
    <t>2404-0379</t>
  </si>
  <si>
    <t>26</t>
  </si>
  <si>
    <t>2201-0004</t>
  </si>
  <si>
    <t>36*</t>
  </si>
  <si>
    <t>25</t>
  </si>
  <si>
    <t>1213-0191</t>
  </si>
  <si>
    <t>Mojdl Martin</t>
  </si>
  <si>
    <t>30*</t>
  </si>
  <si>
    <t>28</t>
  </si>
  <si>
    <t>19</t>
  </si>
  <si>
    <t>DEN 1683</t>
  </si>
  <si>
    <t>2419-0048</t>
  </si>
  <si>
    <t>Chamradová Eva</t>
  </si>
  <si>
    <t>30</t>
  </si>
  <si>
    <t>CZE 47</t>
  </si>
  <si>
    <t>2405-0093</t>
  </si>
  <si>
    <t>2201-0011</t>
  </si>
  <si>
    <t>37</t>
  </si>
  <si>
    <t>31</t>
  </si>
  <si>
    <t>1301-0233</t>
  </si>
  <si>
    <t>2104-0186</t>
  </si>
  <si>
    <t>29</t>
  </si>
  <si>
    <t>24</t>
  </si>
  <si>
    <t>2104-0073</t>
  </si>
  <si>
    <t>23</t>
  </si>
  <si>
    <t>27</t>
  </si>
  <si>
    <t>2001-0172</t>
  </si>
  <si>
    <t>2404-0426</t>
  </si>
  <si>
    <t>Dybal Zdeněk</t>
  </si>
  <si>
    <t>1145-0079</t>
  </si>
  <si>
    <t>DNS*</t>
  </si>
  <si>
    <t>2001-0155</t>
  </si>
  <si>
    <t>1504-0085</t>
  </si>
  <si>
    <t>Bobková Michaela</t>
  </si>
  <si>
    <t>2405-0118</t>
  </si>
  <si>
    <t>35</t>
  </si>
  <si>
    <t>2405-0122</t>
  </si>
  <si>
    <t>38</t>
  </si>
  <si>
    <t>2001-0154</t>
  </si>
  <si>
    <t>2402-0007</t>
  </si>
  <si>
    <t>OE  17</t>
  </si>
  <si>
    <t>2203-0158</t>
  </si>
  <si>
    <t>1213-0193</t>
  </si>
  <si>
    <t>Mojdlová Kateřina</t>
  </si>
  <si>
    <t>33</t>
  </si>
  <si>
    <t>34</t>
  </si>
  <si>
    <t>1901-0134</t>
  </si>
  <si>
    <t>32</t>
  </si>
  <si>
    <t>CZE 500</t>
  </si>
  <si>
    <t>2201-0024</t>
  </si>
  <si>
    <t>1301-0232</t>
  </si>
  <si>
    <t>CZE 136</t>
  </si>
  <si>
    <t>2403-0033</t>
  </si>
  <si>
    <t>Němec Milan</t>
  </si>
  <si>
    <t>39</t>
  </si>
  <si>
    <t>1203-0486</t>
  </si>
  <si>
    <t>2405-0121</t>
  </si>
  <si>
    <t>Tichánek Michal</t>
  </si>
  <si>
    <t>36</t>
  </si>
  <si>
    <t>1301-0501</t>
  </si>
  <si>
    <t>CZE 60</t>
  </si>
  <si>
    <t>1701-0245</t>
  </si>
  <si>
    <t>Staněk Jan</t>
  </si>
  <si>
    <t>1606-0244</t>
  </si>
  <si>
    <t>Pokoš Radim</t>
  </si>
  <si>
    <t>1401-0384</t>
  </si>
  <si>
    <t>1901-0030</t>
  </si>
  <si>
    <t>1606-0194</t>
  </si>
  <si>
    <t>Soukup Aleš</t>
  </si>
  <si>
    <t>CZE 791</t>
  </si>
  <si>
    <t>2419-0003</t>
  </si>
  <si>
    <t>DPI - Bod. trest dle úvahy</t>
  </si>
  <si>
    <t>UFD - Disk. podle vlajky U</t>
  </si>
  <si>
    <t>Hlučín</t>
  </si>
  <si>
    <t>YC Jezero Hlučín</t>
  </si>
  <si>
    <t>2101-0766</t>
  </si>
  <si>
    <t>28*</t>
  </si>
  <si>
    <t>OCS*</t>
  </si>
  <si>
    <t>1504-0086</t>
  </si>
  <si>
    <t>Novotný Štěpán</t>
  </si>
  <si>
    <t>1130-0002</t>
  </si>
  <si>
    <t>Bauer František</t>
  </si>
  <si>
    <t>1201-0041</t>
  </si>
  <si>
    <t>Novák Miroslav</t>
  </si>
  <si>
    <t>1304-0207</t>
  </si>
  <si>
    <t>1504-0031</t>
  </si>
  <si>
    <t>7013-0001</t>
  </si>
  <si>
    <t>Kafková Petra</t>
  </si>
  <si>
    <t>CZE 70</t>
  </si>
  <si>
    <t>1206-0338</t>
  </si>
  <si>
    <t>Pačanda David</t>
  </si>
  <si>
    <t>CZE 1771</t>
  </si>
  <si>
    <t>CZE 126</t>
  </si>
  <si>
    <t>1213-0148</t>
  </si>
  <si>
    <t>Wehrenberg Anna</t>
  </si>
  <si>
    <t>CZE 414</t>
  </si>
  <si>
    <t>NZL 115</t>
  </si>
  <si>
    <t xml:space="preserve">LST </t>
  </si>
  <si>
    <t>OE  33</t>
  </si>
  <si>
    <t>Evropa Cup 2019</t>
  </si>
  <si>
    <t>Jezero Poděbrady</t>
  </si>
  <si>
    <t>JO TJ Bohemia Poděbrady, z.s.</t>
  </si>
  <si>
    <t>Jesenice</t>
  </si>
  <si>
    <t>Jachtklub Cheb, z.s.</t>
  </si>
  <si>
    <t>CZE 67</t>
  </si>
  <si>
    <t>1526-0025</t>
  </si>
  <si>
    <t>CZE 181</t>
  </si>
  <si>
    <t>1508-0151</t>
  </si>
  <si>
    <t>Netopilík Zdeněk</t>
  </si>
  <si>
    <t>1130-0267</t>
  </si>
  <si>
    <t>CZE 81</t>
  </si>
  <si>
    <t>1508-0150</t>
  </si>
  <si>
    <t>1504-0015</t>
  </si>
  <si>
    <t>1203-0423</t>
  </si>
  <si>
    <t>Bezušková Jana</t>
  </si>
  <si>
    <t>CZE 99</t>
  </si>
  <si>
    <t>CZE 555</t>
  </si>
  <si>
    <t>1401-0259</t>
  </si>
  <si>
    <t>Smetana Radek</t>
  </si>
  <si>
    <t>Evropa Cup 2021</t>
  </si>
  <si>
    <t>vysledky rozjížděk (bez škrtačky)</t>
  </si>
  <si>
    <t>Evropa Cup 2020</t>
  </si>
  <si>
    <r>
      <t xml:space="preserve">ZRUŠEN - COVID-19 </t>
    </r>
    <r>
      <rPr>
        <b/>
        <sz val="16"/>
        <color indexed="62"/>
        <rFont val="Wingdings"/>
        <charset val="2"/>
      </rPr>
      <t>L</t>
    </r>
  </si>
  <si>
    <t>Brno - Prygl</t>
  </si>
  <si>
    <t>TdE 2022 - EVROPA CUP 2022 - Výsledková listina</t>
  </si>
  <si>
    <t>Závod:</t>
  </si>
  <si>
    <t>EVROPA CUP 2022</t>
  </si>
  <si>
    <t>22214</t>
  </si>
  <si>
    <t>Datum konání:</t>
  </si>
  <si>
    <t>12.-13.11.2022</t>
  </si>
  <si>
    <t>Pořadatel:</t>
  </si>
  <si>
    <t>Jacht klub Prostějov</t>
  </si>
  <si>
    <t>Hl. rozhodčí:</t>
  </si>
  <si>
    <t>Petr Přikryl</t>
  </si>
  <si>
    <t>Ředitel:</t>
  </si>
  <si>
    <t>Marek Směšný</t>
  </si>
  <si>
    <t>Počet lodí:</t>
  </si>
  <si>
    <t>Koeficient:</t>
  </si>
  <si>
    <t>Třída:</t>
  </si>
  <si>
    <t>13 - EVROPA</t>
  </si>
  <si>
    <t>Pořadí</t>
  </si>
  <si>
    <t>jmeno</t>
  </si>
  <si>
    <t>dřevo</t>
  </si>
  <si>
    <t>ženy</t>
  </si>
  <si>
    <t>CELKEM</t>
  </si>
  <si>
    <t>DŘEVO</t>
  </si>
  <si>
    <t>ŽENY</t>
  </si>
  <si>
    <t>rozjížďka</t>
  </si>
  <si>
    <t>kolo okolo</t>
  </si>
  <si>
    <t>Pavel Bobek</t>
  </si>
  <si>
    <t>Vladimír Bílek</t>
  </si>
  <si>
    <t>Tomáš Mlejnek</t>
  </si>
  <si>
    <t>Jiří Žáček</t>
  </si>
  <si>
    <t>Martin Rozsypal</t>
  </si>
  <si>
    <t>Miloslav Soukal</t>
  </si>
  <si>
    <t>Václav Novotný</t>
  </si>
  <si>
    <t>Zdeněk Chlup</t>
  </si>
  <si>
    <t>Rostislav Mareček</t>
  </si>
  <si>
    <t>Richard Kafka st.</t>
  </si>
  <si>
    <t>Pavel Skala</t>
  </si>
  <si>
    <t>Tomáš Vaidiš</t>
  </si>
  <si>
    <t>Richard Kafka</t>
  </si>
  <si>
    <t>Martin Kubík</t>
  </si>
  <si>
    <t>Šárka Bauerová</t>
  </si>
  <si>
    <t>Z</t>
  </si>
  <si>
    <t>Tereza Kováčová</t>
  </si>
  <si>
    <t>Kateřina Chlupová</t>
  </si>
  <si>
    <t>Karolina Hübnerová</t>
  </si>
  <si>
    <t>Zdeňka Vrzalová</t>
  </si>
  <si>
    <t>Robert Balzer</t>
  </si>
  <si>
    <t>Jana Kučerová</t>
  </si>
  <si>
    <t>W</t>
  </si>
  <si>
    <t>Kateřina Blatecká</t>
  </si>
  <si>
    <t>CZE 29</t>
  </si>
  <si>
    <t>Radim Čudek</t>
  </si>
  <si>
    <t>Andrea Piňosová</t>
  </si>
  <si>
    <t>CZE 472</t>
  </si>
  <si>
    <t>Štěpán Staniek</t>
  </si>
  <si>
    <t>Michal Tichánek</t>
  </si>
  <si>
    <t>Radim Strejček</t>
  </si>
  <si>
    <t>Ema Vargová</t>
  </si>
  <si>
    <t>Kateřina Mátlová</t>
  </si>
  <si>
    <t>Michal Daněk</t>
  </si>
  <si>
    <t>Martina Švancarová</t>
  </si>
  <si>
    <t>Vendula Škráčková</t>
  </si>
  <si>
    <t>Martina Lamblová</t>
  </si>
  <si>
    <t>Vojtěch Lambl</t>
  </si>
  <si>
    <t>David Lejhanec</t>
  </si>
  <si>
    <t>Ján Varga</t>
  </si>
  <si>
    <t>SVK 60</t>
  </si>
  <si>
    <t>Michaela Bobková</t>
  </si>
  <si>
    <t>Petra Kafková</t>
  </si>
  <si>
    <t>Tomáš Kafka</t>
  </si>
  <si>
    <t>CZE 761</t>
  </si>
  <si>
    <t>Zuzana Vargová</t>
  </si>
  <si>
    <t>SVK 1</t>
  </si>
  <si>
    <t>Čas poslední lodě v cíli</t>
  </si>
  <si>
    <t>Čas lodě DNF,OCS,UFD,BFD,DNS,…</t>
  </si>
  <si>
    <t>Čas lodě DNC</t>
  </si>
  <si>
    <t>23.</t>
  </si>
  <si>
    <t>ročník</t>
  </si>
  <si>
    <t>Popisky řádků</t>
  </si>
  <si>
    <t>Počet z jméno</t>
  </si>
  <si>
    <t>Balzerová Lenka</t>
  </si>
  <si>
    <t>Blatecká Kateřina</t>
  </si>
  <si>
    <t>Brejník Lubomír</t>
  </si>
  <si>
    <t>Kafka st. Richard</t>
  </si>
  <si>
    <t>Hála Tomáš</t>
  </si>
  <si>
    <t>Kala Roman</t>
  </si>
  <si>
    <t>Kršňák Jakub</t>
  </si>
  <si>
    <t>Kršňák Jan</t>
  </si>
  <si>
    <t>Lamblová Martina</t>
  </si>
  <si>
    <t>Mareček Rostislav</t>
  </si>
  <si>
    <t>Mátlová Kateřina</t>
  </si>
  <si>
    <t>Medek Pavel</t>
  </si>
  <si>
    <t>Wehrenbergová Anna</t>
  </si>
  <si>
    <t>Piňosová Andrea</t>
  </si>
  <si>
    <t>Skala Pavel</t>
  </si>
  <si>
    <t>Vargova Ema</t>
  </si>
  <si>
    <t>Vargová Zuzana</t>
  </si>
  <si>
    <t>Celkový součet</t>
  </si>
  <si>
    <t>1130-0004</t>
  </si>
  <si>
    <t>2203-0165</t>
  </si>
  <si>
    <t>2101-0450</t>
  </si>
  <si>
    <t>2001-0075</t>
  </si>
  <si>
    <t>2101-0507</t>
  </si>
  <si>
    <t>2110-0205</t>
  </si>
  <si>
    <t>1504-0041</t>
  </si>
  <si>
    <t>2201-0009</t>
  </si>
  <si>
    <t>1504-0028</t>
  </si>
  <si>
    <t>CZE 202</t>
  </si>
  <si>
    <t>2404-0438</t>
  </si>
  <si>
    <t>Evropa Cup 2023</t>
  </si>
  <si>
    <t>Bolevák</t>
  </si>
  <si>
    <t>TJ Lokomotiva Plzeň, JO</t>
  </si>
  <si>
    <t>Evropa-1MI</t>
  </si>
  <si>
    <t>CZE 152</t>
  </si>
  <si>
    <t>2301-0099</t>
  </si>
  <si>
    <t>Přikryl Benjamín</t>
  </si>
  <si>
    <t>CZE 57</t>
  </si>
  <si>
    <t>1606-0265</t>
  </si>
  <si>
    <t>9901-0001</t>
  </si>
  <si>
    <t>CZE 377</t>
  </si>
  <si>
    <t>1601-0126</t>
  </si>
  <si>
    <t>2201-0022</t>
  </si>
  <si>
    <t>1601-0155</t>
  </si>
  <si>
    <t>2404-0450</t>
  </si>
  <si>
    <t>Hejnová Karolina</t>
  </si>
  <si>
    <t>2203-0164</t>
  </si>
  <si>
    <t>Evropa Cup 2024</t>
  </si>
  <si>
    <t>Žermanice</t>
  </si>
  <si>
    <t>Yachtklub Baník Ostrava</t>
  </si>
  <si>
    <t>CZE 554</t>
  </si>
  <si>
    <t>CZE 497</t>
  </si>
  <si>
    <t>1202-0047</t>
  </si>
  <si>
    <t>Konopáč Daniel</t>
  </si>
  <si>
    <t>Brejníková Markéta</t>
  </si>
  <si>
    <t>1606-0236</t>
  </si>
  <si>
    <t>Nováková Kristýna</t>
  </si>
  <si>
    <t>9999-0756</t>
  </si>
  <si>
    <t>Buková Anna</t>
  </si>
  <si>
    <t>1606-0264</t>
  </si>
  <si>
    <t>CRO 837</t>
  </si>
  <si>
    <t>1606-0289</t>
  </si>
  <si>
    <t>CZE 216574</t>
  </si>
  <si>
    <t>1606-0956</t>
  </si>
  <si>
    <t>Knorr Petr</t>
  </si>
  <si>
    <t>Oldřichov</t>
  </si>
  <si>
    <t>Vodní sporty Duchcov, z.s.</t>
  </si>
  <si>
    <t>Evropa-3KZ</t>
  </si>
  <si>
    <t>Evropa Cup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</si>
</sst>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K_č_-;\-* #,##0.00\ _K_č_-;_-* &quot;-&quot;??\ _K_č_-;_-@_-"/>
    <numFmt numFmtId="165" formatCode="h:mm:ss;@"/>
    <numFmt numFmtId="166" formatCode="&quot;+&quot;\ h:mm:ss"/>
    <numFmt numFmtId="167" formatCode="&quot;+&quot;\ mm:ss"/>
  </numFmts>
  <fonts count="21" x14ac:knownFonts="1">
    <font>
      <sz val="10"/>
      <name val="Arial"/>
      <charset val="238"/>
    </font>
    <font>
      <sz val="10"/>
      <name val="Calibri"/>
      <family val="2"/>
      <charset val="238"/>
    </font>
    <font>
      <b/>
      <sz val="16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6"/>
      <color indexed="62"/>
      <name val="Calibri"/>
      <family val="2"/>
      <charset val="238"/>
    </font>
    <font>
      <b/>
      <sz val="16"/>
      <color indexed="62"/>
      <name val="Wingdings"/>
      <charset val="2"/>
    </font>
    <font>
      <sz val="8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rgb="FFFF0000"/>
      <name val="Tahoma"/>
      <family val="2"/>
      <charset val="238"/>
    </font>
    <font>
      <sz val="7"/>
      <color rgb="FFFF0000"/>
      <name val="Tahoma"/>
      <family val="2"/>
      <charset val="238"/>
    </font>
    <font>
      <sz val="7"/>
      <color theme="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5" fillId="0" borderId="0"/>
    <xf numFmtId="0" fontId="8" fillId="0" borderId="0"/>
    <xf numFmtId="0" fontId="12" fillId="0" borderId="0">
      <alignment horizontal="right"/>
    </xf>
    <xf numFmtId="164" fontId="8" fillId="0" borderId="0" applyFont="0" applyFill="0" applyBorder="0" applyAlignment="0" applyProtection="0"/>
    <xf numFmtId="0" fontId="19" fillId="0" borderId="0"/>
  </cellStyleXfs>
  <cellXfs count="2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5" xfId="0" applyFont="1" applyBorder="1" applyAlignment="1">
      <alignment horizontal="left"/>
    </xf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1" xfId="0" applyFont="1" applyBorder="1"/>
    <xf numFmtId="0" fontId="3" fillId="0" borderId="12" xfId="0" applyFont="1" applyBorder="1"/>
    <xf numFmtId="0" fontId="1" fillId="0" borderId="13" xfId="0" applyFont="1" applyBorder="1"/>
    <xf numFmtId="0" fontId="3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19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24" xfId="0" applyFont="1" applyBorder="1"/>
    <xf numFmtId="0" fontId="1" fillId="0" borderId="25" xfId="0" applyFont="1" applyBorder="1" applyAlignment="1">
      <alignment horizontal="left"/>
    </xf>
    <xf numFmtId="0" fontId="1" fillId="0" borderId="26" xfId="0" applyFont="1" applyBorder="1"/>
    <xf numFmtId="0" fontId="3" fillId="0" borderId="27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3" fillId="0" borderId="20" xfId="0" applyFont="1" applyBorder="1"/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2" xfId="0" applyFont="1" applyBorder="1"/>
    <xf numFmtId="0" fontId="1" fillId="0" borderId="28" xfId="0" applyFont="1" applyBorder="1"/>
    <xf numFmtId="0" fontId="1" fillId="0" borderId="23" xfId="0" applyFont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0" xfId="0" applyFont="1"/>
    <xf numFmtId="0" fontId="1" fillId="0" borderId="28" xfId="0" applyFont="1" applyBorder="1" applyAlignment="1">
      <alignment horizontal="center"/>
    </xf>
    <xf numFmtId="0" fontId="1" fillId="0" borderId="25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37" xfId="0" applyFont="1" applyBorder="1"/>
    <xf numFmtId="0" fontId="1" fillId="0" borderId="38" xfId="0" applyFont="1" applyBorder="1" applyAlignment="1">
      <alignment horizontal="center"/>
    </xf>
    <xf numFmtId="0" fontId="3" fillId="0" borderId="39" xfId="0" applyFont="1" applyBorder="1"/>
    <xf numFmtId="0" fontId="1" fillId="0" borderId="40" xfId="0" applyFont="1" applyBorder="1" applyAlignment="1">
      <alignment horizontal="center"/>
    </xf>
    <xf numFmtId="0" fontId="3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3" fillId="0" borderId="44" xfId="0" applyFont="1" applyBorder="1"/>
    <xf numFmtId="0" fontId="1" fillId="0" borderId="45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5" fillId="0" borderId="0" xfId="1"/>
    <xf numFmtId="0" fontId="5" fillId="0" borderId="0" xfId="1" applyAlignment="1">
      <alignment horizontal="left"/>
    </xf>
    <xf numFmtId="14" fontId="5" fillId="0" borderId="0" xfId="1" applyNumberFormat="1" applyAlignment="1">
      <alignment horizontal="left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0" xfId="0" applyFont="1"/>
    <xf numFmtId="0" fontId="8" fillId="0" borderId="0" xfId="2"/>
    <xf numFmtId="0" fontId="8" fillId="0" borderId="0" xfId="2" applyAlignment="1">
      <alignment horizontal="center"/>
    </xf>
    <xf numFmtId="0" fontId="8" fillId="0" borderId="0" xfId="2" applyAlignment="1">
      <alignment horizontal="left"/>
    </xf>
    <xf numFmtId="0" fontId="9" fillId="0" borderId="0" xfId="2" applyFont="1"/>
    <xf numFmtId="0" fontId="10" fillId="0" borderId="0" xfId="2" applyFont="1"/>
    <xf numFmtId="0" fontId="8" fillId="0" borderId="0" xfId="2" applyAlignment="1">
      <alignment horizontal="right"/>
    </xf>
    <xf numFmtId="0" fontId="8" fillId="0" borderId="7" xfId="2" applyBorder="1" applyAlignment="1">
      <alignment horizontal="center"/>
    </xf>
    <xf numFmtId="0" fontId="11" fillId="0" borderId="7" xfId="2" applyFont="1" applyBorder="1"/>
    <xf numFmtId="0" fontId="8" fillId="0" borderId="7" xfId="2" applyBorder="1" applyAlignment="1">
      <alignment horizontal="left"/>
    </xf>
    <xf numFmtId="0" fontId="8" fillId="0" borderId="7" xfId="2" applyBorder="1"/>
    <xf numFmtId="0" fontId="9" fillId="0" borderId="7" xfId="2" applyFont="1" applyBorder="1"/>
    <xf numFmtId="0" fontId="10" fillId="0" borderId="7" xfId="2" applyFont="1" applyBorder="1"/>
    <xf numFmtId="0" fontId="12" fillId="0" borderId="0" xfId="3">
      <alignment horizontal="right"/>
    </xf>
    <xf numFmtId="0" fontId="8" fillId="0" borderId="0" xfId="2" applyAlignment="1">
      <alignment horizontal="left" indent="1"/>
    </xf>
    <xf numFmtId="49" fontId="8" fillId="0" borderId="0" xfId="2" applyNumberFormat="1" applyAlignment="1">
      <alignment horizontal="left" indent="1"/>
    </xf>
    <xf numFmtId="49" fontId="8" fillId="0" borderId="0" xfId="2" applyNumberFormat="1" applyAlignment="1">
      <alignment horizontal="center"/>
    </xf>
    <xf numFmtId="164" fontId="0" fillId="0" borderId="0" xfId="4" applyFont="1" applyAlignment="1">
      <alignment horizontal="center"/>
    </xf>
    <xf numFmtId="0" fontId="12" fillId="0" borderId="50" xfId="3" applyBorder="1" applyAlignment="1">
      <alignment horizontal="center"/>
    </xf>
    <xf numFmtId="0" fontId="12" fillId="0" borderId="50" xfId="3" applyBorder="1">
      <alignment horizontal="right"/>
    </xf>
    <xf numFmtId="0" fontId="8" fillId="0" borderId="50" xfId="3" applyFont="1" applyBorder="1" applyAlignment="1">
      <alignment horizontal="left" indent="1"/>
    </xf>
    <xf numFmtId="0" fontId="8" fillId="0" borderId="50" xfId="3" applyFont="1" applyBorder="1" applyAlignment="1">
      <alignment horizontal="center"/>
    </xf>
    <xf numFmtId="0" fontId="12" fillId="0" borderId="50" xfId="3" applyBorder="1" applyAlignment="1">
      <alignment horizontal="left"/>
    </xf>
    <xf numFmtId="0" fontId="13" fillId="0" borderId="50" xfId="3" applyFont="1" applyBorder="1">
      <alignment horizontal="right"/>
    </xf>
    <xf numFmtId="0" fontId="14" fillId="0" borderId="50" xfId="3" applyFont="1" applyBorder="1">
      <alignment horizontal="right"/>
    </xf>
    <xf numFmtId="0" fontId="12" fillId="0" borderId="0" xfId="3" applyAlignment="1">
      <alignment horizontal="left"/>
    </xf>
    <xf numFmtId="0" fontId="12" fillId="0" borderId="0" xfId="3" applyAlignment="1">
      <alignment horizontal="center"/>
    </xf>
    <xf numFmtId="0" fontId="12" fillId="0" borderId="7" xfId="3" applyBorder="1" applyAlignment="1">
      <alignment horizontal="center"/>
    </xf>
    <xf numFmtId="0" fontId="12" fillId="0" borderId="7" xfId="3" applyBorder="1" applyAlignment="1">
      <alignment horizontal="left"/>
    </xf>
    <xf numFmtId="0" fontId="14" fillId="0" borderId="7" xfId="3" applyFont="1" applyBorder="1" applyAlignment="1">
      <alignment horizontal="center"/>
    </xf>
    <xf numFmtId="0" fontId="14" fillId="0" borderId="7" xfId="3" applyFont="1" applyBorder="1" applyAlignment="1">
      <alignment horizontal="left"/>
    </xf>
    <xf numFmtId="0" fontId="13" fillId="0" borderId="7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4" fillId="0" borderId="51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2" fillId="0" borderId="22" xfId="2" applyFont="1" applyBorder="1" applyAlignment="1">
      <alignment horizontal="center"/>
    </xf>
    <xf numFmtId="0" fontId="8" fillId="2" borderId="0" xfId="2" applyFill="1"/>
    <xf numFmtId="0" fontId="8" fillId="2" borderId="0" xfId="2" applyFill="1" applyAlignment="1">
      <alignment horizontal="left"/>
    </xf>
    <xf numFmtId="0" fontId="8" fillId="2" borderId="0" xfId="2" applyFill="1" applyAlignment="1">
      <alignment horizontal="center"/>
    </xf>
    <xf numFmtId="0" fontId="8" fillId="0" borderId="10" xfId="2" applyBorder="1"/>
    <xf numFmtId="165" fontId="15" fillId="3" borderId="3" xfId="2" applyNumberFormat="1" applyFont="1" applyFill="1" applyBorder="1"/>
    <xf numFmtId="166" fontId="13" fillId="0" borderId="5" xfId="2" applyNumberFormat="1" applyFont="1" applyBorder="1"/>
    <xf numFmtId="165" fontId="12" fillId="4" borderId="3" xfId="2" applyNumberFormat="1" applyFont="1" applyFill="1" applyBorder="1"/>
    <xf numFmtId="167" fontId="13" fillId="0" borderId="4" xfId="2" applyNumberFormat="1" applyFont="1" applyBorder="1"/>
    <xf numFmtId="0" fontId="12" fillId="0" borderId="5" xfId="2" applyFont="1" applyBorder="1" applyAlignment="1">
      <alignment horizontal="right"/>
    </xf>
    <xf numFmtId="45" fontId="8" fillId="2" borderId="52" xfId="2" applyNumberFormat="1" applyFill="1" applyBorder="1"/>
    <xf numFmtId="167" fontId="10" fillId="0" borderId="0" xfId="2" applyNumberFormat="1" applyFont="1"/>
    <xf numFmtId="0" fontId="8" fillId="0" borderId="53" xfId="2" applyBorder="1" applyAlignment="1">
      <alignment horizontal="right"/>
    </xf>
    <xf numFmtId="0" fontId="8" fillId="0" borderId="54" xfId="2" applyBorder="1"/>
    <xf numFmtId="167" fontId="10" fillId="0" borderId="55" xfId="2" applyNumberFormat="1" applyFont="1" applyBorder="1"/>
    <xf numFmtId="0" fontId="8" fillId="0" borderId="56" xfId="2" applyBorder="1"/>
    <xf numFmtId="0" fontId="12" fillId="0" borderId="28" xfId="2" applyFont="1" applyBorder="1" applyAlignment="1">
      <alignment horizontal="center"/>
    </xf>
    <xf numFmtId="165" fontId="15" fillId="3" borderId="9" xfId="2" applyNumberFormat="1" applyFont="1" applyFill="1" applyBorder="1"/>
    <xf numFmtId="166" fontId="13" fillId="0" borderId="10" xfId="2" applyNumberFormat="1" applyFont="1" applyBorder="1"/>
    <xf numFmtId="165" fontId="12" fillId="4" borderId="9" xfId="2" applyNumberFormat="1" applyFont="1" applyFill="1" applyBorder="1"/>
    <xf numFmtId="167" fontId="13" fillId="0" borderId="0" xfId="2" applyNumberFormat="1" applyFont="1"/>
    <xf numFmtId="0" fontId="12" fillId="0" borderId="10" xfId="2" applyFont="1" applyBorder="1" applyAlignment="1">
      <alignment horizontal="right"/>
    </xf>
    <xf numFmtId="45" fontId="8" fillId="2" borderId="57" xfId="2" applyNumberFormat="1" applyFill="1" applyBorder="1"/>
    <xf numFmtId="0" fontId="8" fillId="0" borderId="54" xfId="2" applyBorder="1" applyAlignment="1">
      <alignment horizontal="right"/>
    </xf>
    <xf numFmtId="0" fontId="12" fillId="0" borderId="23" xfId="2" applyFont="1" applyBorder="1" applyAlignment="1">
      <alignment horizontal="center"/>
    </xf>
    <xf numFmtId="0" fontId="8" fillId="2" borderId="6" xfId="2" applyFill="1" applyBorder="1"/>
    <xf numFmtId="0" fontId="8" fillId="2" borderId="7" xfId="2" applyFill="1" applyBorder="1" applyAlignment="1">
      <alignment horizontal="left"/>
    </xf>
    <xf numFmtId="0" fontId="8" fillId="2" borderId="7" xfId="2" applyFill="1" applyBorder="1" applyAlignment="1">
      <alignment horizontal="center"/>
    </xf>
    <xf numFmtId="0" fontId="8" fillId="0" borderId="8" xfId="2" applyBorder="1"/>
    <xf numFmtId="165" fontId="15" fillId="3" borderId="6" xfId="2" applyNumberFormat="1" applyFont="1" applyFill="1" applyBorder="1"/>
    <xf numFmtId="166" fontId="13" fillId="0" borderId="8" xfId="2" applyNumberFormat="1" applyFont="1" applyBorder="1"/>
    <xf numFmtId="165" fontId="12" fillId="4" borderId="6" xfId="2" applyNumberFormat="1" applyFont="1" applyFill="1" applyBorder="1"/>
    <xf numFmtId="167" fontId="13" fillId="0" borderId="7" xfId="2" applyNumberFormat="1" applyFont="1" applyBorder="1"/>
    <xf numFmtId="0" fontId="12" fillId="0" borderId="8" xfId="2" applyFont="1" applyBorder="1" applyAlignment="1">
      <alignment horizontal="right"/>
    </xf>
    <xf numFmtId="45" fontId="8" fillId="2" borderId="58" xfId="2" applyNumberFormat="1" applyFill="1" applyBorder="1"/>
    <xf numFmtId="167" fontId="10" fillId="0" borderId="59" xfId="2" applyNumberFormat="1" applyFont="1" applyBorder="1"/>
    <xf numFmtId="0" fontId="8" fillId="0" borderId="60" xfId="2" applyBorder="1" applyAlignment="1">
      <alignment horizontal="right"/>
    </xf>
    <xf numFmtId="0" fontId="8" fillId="0" borderId="55" xfId="2" applyBorder="1"/>
    <xf numFmtId="0" fontId="10" fillId="0" borderId="55" xfId="2" applyFont="1" applyBorder="1"/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45" fontId="8" fillId="2" borderId="0" xfId="2" applyNumberFormat="1" applyFill="1"/>
    <xf numFmtId="45" fontId="10" fillId="0" borderId="0" xfId="2" applyNumberFormat="1" applyFont="1"/>
    <xf numFmtId="9" fontId="16" fillId="2" borderId="0" xfId="2" applyNumberFormat="1" applyFont="1" applyFill="1"/>
    <xf numFmtId="0" fontId="18" fillId="0" borderId="0" xfId="2" applyFont="1"/>
    <xf numFmtId="9" fontId="8" fillId="0" borderId="0" xfId="2" applyNumberFormat="1"/>
    <xf numFmtId="45" fontId="8" fillId="0" borderId="0" xfId="2" applyNumberFormat="1"/>
    <xf numFmtId="0" fontId="3" fillId="0" borderId="61" xfId="0" applyFont="1" applyBorder="1"/>
    <xf numFmtId="0" fontId="1" fillId="0" borderId="62" xfId="0" applyFont="1" applyBorder="1" applyAlignment="1">
      <alignment horizontal="left"/>
    </xf>
    <xf numFmtId="0" fontId="1" fillId="0" borderId="63" xfId="0" applyFont="1" applyBorder="1"/>
    <xf numFmtId="0" fontId="3" fillId="0" borderId="64" xfId="0" applyFont="1" applyBorder="1"/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9" fillId="0" borderId="0" xfId="5"/>
    <xf numFmtId="0" fontId="20" fillId="0" borderId="0" xfId="5" applyFont="1"/>
    <xf numFmtId="0" fontId="19" fillId="0" borderId="0" xfId="5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4" fontId="8" fillId="0" borderId="0" xfId="2" applyNumberFormat="1" applyAlignment="1">
      <alignment horizontal="left"/>
    </xf>
    <xf numFmtId="0" fontId="8" fillId="0" borderId="0" xfId="2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6">
    <cellStyle name="Čárka 2" xfId="4" xr:uid="{3387AD82-C167-4D88-A643-5294F6D8B887}"/>
    <cellStyle name="Normální" xfId="0" builtinId="0"/>
    <cellStyle name="Normální 2" xfId="1" xr:uid="{00000000-0005-0000-0000-000001000000}"/>
    <cellStyle name="Normální 3" xfId="2" xr:uid="{E6D9697B-DD80-48AE-A492-7CC4B31F1E94}"/>
    <cellStyle name="Normální 3 2" xfId="5" xr:uid="{589874C6-6626-4576-8C8D-0031BD7B8913}"/>
    <cellStyle name="RTucne" xfId="3" xr:uid="{51B29F03-647D-4D87-99D5-82E3C0A59457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6FF36659-26CF-4A17-9AD8-76691A82FA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2</xdr:row>
      <xdr:rowOff>22860</xdr:rowOff>
    </xdr:from>
    <xdr:to>
      <xdr:col>11</xdr:col>
      <xdr:colOff>297180</xdr:colOff>
      <xdr:row>10</xdr:row>
      <xdr:rowOff>81908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8356C0-7C8F-4751-A525-B165AEFC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05" y="327660"/>
          <a:ext cx="1352550" cy="10820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zchlup1308hc/Documents/Soukrom&#233;/Jachting/Evropa%20Cup/Evropa%20Cup%20foto/Vysledky%20-%20Evropa%20Cup%202007%20-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lup Zdeněk" refreshedDate="44882.838574884256" createdVersion="7" refreshedVersion="7" minRefreshableVersion="3" recordCount="543" xr:uid="{D25825CD-2FBA-4872-8BB5-8A2CBD4AB0B3}">
  <cacheSource type="worksheet">
    <worksheetSource ref="A1:B544" sheet="účasti" r:id="rId2"/>
  </cacheSource>
  <cacheFields count="2">
    <cacheField name="jméno" numFmtId="0">
      <sharedItems count="138">
        <s v="Směšný Marek"/>
        <s v="Škráčková Vendula"/>
        <s v="Lipenský Martin"/>
        <s v="Rozsypal Jakub"/>
        <s v="Vlček Dominik"/>
        <s v="Šmídová Petra"/>
        <s v="Staniek Štěpán"/>
        <s v="Lipenská Lea"/>
        <s v="Čudek Radim"/>
        <s v="Rozsypal Martin"/>
        <s v="Daněk Michal"/>
        <s v="Staniek Michal"/>
        <s v="Černý Pavel"/>
        <s v="Slíva Jakub"/>
        <s v="Lejhanec David"/>
        <s v="Langer Tomáš"/>
        <s v="Ircing Pavel"/>
        <s v="Trňák Lukáš"/>
        <s v="Šnajdr Jáchym"/>
        <s v="Balzerová Adéla"/>
        <s v="Šmídová Jana"/>
        <s v="Valouch Libor"/>
        <s v="Bílek Vladimír"/>
        <s v="Krejča Filip"/>
        <s v="Langer David"/>
        <s v="Vavruša Tomáš"/>
        <s v="Knejzlík Marek"/>
        <s v="Pellar David"/>
        <s v="Chlup Zdeněk"/>
        <s v="Chlupová Katka"/>
        <s v="Balzerová Lenka"/>
        <s v="Švancarová Martina"/>
        <s v="Balzer Robert"/>
        <s v="Varga Ján"/>
        <s v="Ščerba Patrik"/>
        <s v="Kubík Michal"/>
        <s v="Bobek Pavel"/>
        <s v="Holyszewská Anna"/>
        <s v="Strejček Radim"/>
        <s v="Krejza Tomáš"/>
        <s v="Killarová Marie"/>
        <s v="Žáček Jiří"/>
        <s v="Babjak Marián"/>
        <s v="Novotný Václav"/>
        <s v="Škoda Jan"/>
        <s v="Bauerová Šárka"/>
        <s v="Soukal Miloslav"/>
        <s v="Bezušková Jana"/>
        <s v="Vrzalová Zdeňka"/>
        <s v="Novotný Michal"/>
        <s v="Bobková Michaela"/>
        <s v="Korvas Filip"/>
        <s v="Hlavsa Tomáš"/>
        <s v="Schwarzová Markéta"/>
        <s v="Plaszczyca Ewa"/>
        <s v="Tichánek Michael"/>
        <s v="Vaidiš Tomáš"/>
        <s v="Machovská Ilona"/>
        <s v="Hodačová Veronika"/>
        <s v="Šprc Petr"/>
        <s v="Šmakalová Pavlína"/>
        <s v="Culek Jindřich"/>
        <s v="Jindřichová Markéta"/>
        <s v="Zielonka Lukáš"/>
        <s v="Hanzlík Aleš"/>
        <s v="Lehotová Michaela"/>
        <s v="Kováčová Tereza"/>
        <s v="Kafka Roman"/>
        <s v="Baran Miroslav"/>
        <s v="Kafka Richard"/>
        <s v="Hübnerová Karolina"/>
        <s v="Kafka st. Richard"/>
        <s v="Staňková Nikol"/>
        <s v="Konopka Martin ing."/>
        <s v="Audy Dan"/>
        <s v="Sivý Štěpán"/>
        <s v="Přikryl Petr"/>
        <s v="Košvica Jakub"/>
        <s v="Kafková Petra"/>
        <s v="Styblo Petr"/>
        <s v="Nováková Ludmila"/>
        <s v="Hála Tomáš"/>
        <s v="Perez Sergi"/>
        <s v="Žíla Jiří"/>
        <s v="Matoušek Ondřej"/>
        <s v="Sivý Daniel"/>
        <s v="Sivý Filip"/>
        <s v="Krátký Jan"/>
        <s v="Dušek Josef"/>
        <s v="Bílková Lucie"/>
        <s v="Lambl Vojtěch"/>
        <s v="Sobotová Kristýna"/>
        <s v="Plodek Adam"/>
        <s v="Sedláček Petr"/>
        <s v="Kvasničková Markéta"/>
        <s v="Kučerová Jana"/>
        <s v="Valdhans Vít"/>
        <s v="Holčák Michal"/>
        <s v="Korbová Helena"/>
        <s v="Kafka Tomáš"/>
        <s v="Kýrová Hana"/>
        <s v="Krč Martin"/>
        <s v="Moučková Hana"/>
        <s v="Bartůněk Jan"/>
        <s v="Kršňák Jakub"/>
        <s v="Soukup Aleš"/>
        <s v="Pokoš Radim"/>
        <s v="Wehrenbergová Anna"/>
        <s v="Brejník Lubomír"/>
        <s v="Mojdl Martin"/>
        <s v="Kala Roman"/>
        <s v="Kršňák Jan"/>
        <s v="Staněk Jan"/>
        <s v="Kubík Martin"/>
        <s v="Medek Pavel"/>
        <s v="Mojdlová Kateřina"/>
        <s v="Mlejnek Tomáš"/>
        <s v="Teplý Viktor"/>
        <s v="Steiner Michal"/>
        <s v="Chamradová Eva"/>
        <s v="Dybal Zdeněk"/>
        <s v="Němec Milan"/>
        <s v="Novotný Štěpán"/>
        <s v="Bauer František"/>
        <s v="Novák Miroslav"/>
        <s v="Pačanda David"/>
        <s v="Netopilík Zdeněk"/>
        <s v="Smetana Radek"/>
        <s v="Mareček Rostislav"/>
        <s v="Skala Pavel"/>
        <s v="Blatecká Kateřina"/>
        <s v="Piňosová Andrea"/>
        <s v="Vargova Ema"/>
        <s v="Mátlová Kateřina"/>
        <s v="Vargová Zuzana"/>
        <s v="Lamblová Martina"/>
        <s v="Chlupová Kateřina" u="1"/>
        <s v="Tichánek Michal" u="1"/>
      </sharedItems>
    </cacheField>
    <cacheField name="ročník" numFmtId="0">
      <sharedItems containsSemiMixedTypes="0" containsString="0" containsNumber="1" containsInteger="1" minValue="1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7"/>
    <n v="1"/>
  </r>
  <r>
    <x v="8"/>
    <n v="1"/>
  </r>
  <r>
    <x v="9"/>
    <n v="1"/>
  </r>
  <r>
    <x v="10"/>
    <n v="1"/>
  </r>
  <r>
    <x v="11"/>
    <n v="1"/>
  </r>
  <r>
    <x v="12"/>
    <n v="1"/>
  </r>
  <r>
    <x v="13"/>
    <n v="1"/>
  </r>
  <r>
    <x v="14"/>
    <n v="1"/>
  </r>
  <r>
    <x v="15"/>
    <n v="1"/>
  </r>
  <r>
    <x v="16"/>
    <n v="1"/>
  </r>
  <r>
    <x v="17"/>
    <n v="1"/>
  </r>
  <r>
    <x v="18"/>
    <n v="1"/>
  </r>
  <r>
    <x v="19"/>
    <n v="1"/>
  </r>
  <r>
    <x v="20"/>
    <n v="1"/>
  </r>
  <r>
    <x v="21"/>
    <n v="1"/>
  </r>
  <r>
    <x v="22"/>
    <n v="1"/>
  </r>
  <r>
    <x v="23"/>
    <n v="1"/>
  </r>
  <r>
    <x v="24"/>
    <n v="1"/>
  </r>
  <r>
    <x v="25"/>
    <n v="1"/>
  </r>
  <r>
    <x v="26"/>
    <n v="1"/>
  </r>
  <r>
    <x v="27"/>
    <n v="1"/>
  </r>
  <r>
    <x v="0"/>
    <n v="2"/>
  </r>
  <r>
    <x v="5"/>
    <n v="2"/>
  </r>
  <r>
    <x v="10"/>
    <n v="2"/>
  </r>
  <r>
    <x v="2"/>
    <n v="2"/>
  </r>
  <r>
    <x v="28"/>
    <n v="2"/>
  </r>
  <r>
    <x v="3"/>
    <n v="2"/>
  </r>
  <r>
    <x v="29"/>
    <n v="2"/>
  </r>
  <r>
    <x v="30"/>
    <n v="2"/>
  </r>
  <r>
    <x v="6"/>
    <n v="2"/>
  </r>
  <r>
    <x v="9"/>
    <n v="2"/>
  </r>
  <r>
    <x v="8"/>
    <n v="2"/>
  </r>
  <r>
    <x v="31"/>
    <n v="2"/>
  </r>
  <r>
    <x v="32"/>
    <n v="2"/>
  </r>
  <r>
    <x v="1"/>
    <n v="2"/>
  </r>
  <r>
    <x v="33"/>
    <n v="2"/>
  </r>
  <r>
    <x v="34"/>
    <n v="2"/>
  </r>
  <r>
    <x v="11"/>
    <n v="2"/>
  </r>
  <r>
    <x v="35"/>
    <n v="2"/>
  </r>
  <r>
    <x v="36"/>
    <n v="2"/>
  </r>
  <r>
    <x v="7"/>
    <n v="2"/>
  </r>
  <r>
    <x v="13"/>
    <n v="2"/>
  </r>
  <r>
    <x v="12"/>
    <n v="2"/>
  </r>
  <r>
    <x v="37"/>
    <n v="2"/>
  </r>
  <r>
    <x v="22"/>
    <n v="2"/>
  </r>
  <r>
    <x v="38"/>
    <n v="2"/>
  </r>
  <r>
    <x v="39"/>
    <n v="2"/>
  </r>
  <r>
    <x v="20"/>
    <n v="2"/>
  </r>
  <r>
    <x v="17"/>
    <n v="2"/>
  </r>
  <r>
    <x v="40"/>
    <n v="2"/>
  </r>
  <r>
    <x v="5"/>
    <n v="3"/>
  </r>
  <r>
    <x v="1"/>
    <n v="3"/>
  </r>
  <r>
    <x v="6"/>
    <n v="3"/>
  </r>
  <r>
    <x v="2"/>
    <n v="3"/>
  </r>
  <r>
    <x v="41"/>
    <n v="3"/>
  </r>
  <r>
    <x v="37"/>
    <n v="3"/>
  </r>
  <r>
    <x v="9"/>
    <n v="3"/>
  </r>
  <r>
    <x v="10"/>
    <n v="3"/>
  </r>
  <r>
    <x v="3"/>
    <n v="3"/>
  </r>
  <r>
    <x v="0"/>
    <n v="3"/>
  </r>
  <r>
    <x v="29"/>
    <n v="3"/>
  </r>
  <r>
    <x v="28"/>
    <n v="3"/>
  </r>
  <r>
    <x v="35"/>
    <n v="3"/>
  </r>
  <r>
    <x v="33"/>
    <n v="3"/>
  </r>
  <r>
    <x v="32"/>
    <n v="3"/>
  </r>
  <r>
    <x v="31"/>
    <n v="3"/>
  </r>
  <r>
    <x v="34"/>
    <n v="3"/>
  </r>
  <r>
    <x v="11"/>
    <n v="3"/>
  </r>
  <r>
    <x v="8"/>
    <n v="3"/>
  </r>
  <r>
    <x v="7"/>
    <n v="3"/>
  </r>
  <r>
    <x v="14"/>
    <n v="3"/>
  </r>
  <r>
    <x v="42"/>
    <n v="3"/>
  </r>
  <r>
    <x v="22"/>
    <n v="3"/>
  </r>
  <r>
    <x v="0"/>
    <n v="4"/>
  </r>
  <r>
    <x v="43"/>
    <n v="4"/>
  </r>
  <r>
    <x v="39"/>
    <n v="4"/>
  </r>
  <r>
    <x v="28"/>
    <n v="4"/>
  </r>
  <r>
    <x v="5"/>
    <n v="4"/>
  </r>
  <r>
    <x v="3"/>
    <n v="4"/>
  </r>
  <r>
    <x v="29"/>
    <n v="4"/>
  </r>
  <r>
    <x v="44"/>
    <n v="4"/>
  </r>
  <r>
    <x v="45"/>
    <n v="4"/>
  </r>
  <r>
    <x v="46"/>
    <n v="4"/>
  </r>
  <r>
    <x v="10"/>
    <n v="4"/>
  </r>
  <r>
    <x v="47"/>
    <n v="4"/>
  </r>
  <r>
    <x v="7"/>
    <n v="4"/>
  </r>
  <r>
    <x v="1"/>
    <n v="4"/>
  </r>
  <r>
    <x v="35"/>
    <n v="4"/>
  </r>
  <r>
    <x v="6"/>
    <n v="4"/>
  </r>
  <r>
    <x v="8"/>
    <n v="4"/>
  </r>
  <r>
    <x v="33"/>
    <n v="4"/>
  </r>
  <r>
    <x v="48"/>
    <n v="4"/>
  </r>
  <r>
    <x v="11"/>
    <n v="4"/>
  </r>
  <r>
    <x v="31"/>
    <n v="4"/>
  </r>
  <r>
    <x v="9"/>
    <n v="4"/>
  </r>
  <r>
    <x v="27"/>
    <n v="4"/>
  </r>
  <r>
    <x v="49"/>
    <n v="4"/>
  </r>
  <r>
    <x v="50"/>
    <n v="4"/>
  </r>
  <r>
    <x v="51"/>
    <n v="4"/>
  </r>
  <r>
    <x v="14"/>
    <n v="4"/>
  </r>
  <r>
    <x v="52"/>
    <n v="4"/>
  </r>
  <r>
    <x v="53"/>
    <n v="4"/>
  </r>
  <r>
    <x v="54"/>
    <n v="4"/>
  </r>
  <r>
    <x v="55"/>
    <n v="4"/>
  </r>
  <r>
    <x v="32"/>
    <n v="4"/>
  </r>
  <r>
    <x v="56"/>
    <n v="4"/>
  </r>
  <r>
    <x v="13"/>
    <n v="4"/>
  </r>
  <r>
    <x v="57"/>
    <n v="4"/>
  </r>
  <r>
    <x v="58"/>
    <n v="4"/>
  </r>
  <r>
    <x v="59"/>
    <n v="4"/>
  </r>
  <r>
    <x v="38"/>
    <n v="4"/>
  </r>
  <r>
    <x v="34"/>
    <n v="4"/>
  </r>
  <r>
    <x v="60"/>
    <n v="4"/>
  </r>
  <r>
    <x v="37"/>
    <n v="4"/>
  </r>
  <r>
    <x v="17"/>
    <n v="4"/>
  </r>
  <r>
    <x v="22"/>
    <n v="4"/>
  </r>
  <r>
    <x v="61"/>
    <n v="4"/>
  </r>
  <r>
    <x v="62"/>
    <n v="4"/>
  </r>
  <r>
    <x v="3"/>
    <n v="5"/>
  </r>
  <r>
    <x v="22"/>
    <n v="5"/>
  </r>
  <r>
    <x v="10"/>
    <n v="5"/>
  </r>
  <r>
    <x v="13"/>
    <n v="5"/>
  </r>
  <r>
    <x v="1"/>
    <n v="5"/>
  </r>
  <r>
    <x v="9"/>
    <n v="5"/>
  </r>
  <r>
    <x v="11"/>
    <n v="5"/>
  </r>
  <r>
    <x v="63"/>
    <n v="5"/>
  </r>
  <r>
    <x v="64"/>
    <n v="5"/>
  </r>
  <r>
    <x v="38"/>
    <n v="5"/>
  </r>
  <r>
    <x v="6"/>
    <n v="5"/>
  </r>
  <r>
    <x v="65"/>
    <n v="5"/>
  </r>
  <r>
    <x v="66"/>
    <n v="5"/>
  </r>
  <r>
    <x v="0"/>
    <n v="5"/>
  </r>
  <r>
    <x v="37"/>
    <n v="5"/>
  </r>
  <r>
    <x v="52"/>
    <n v="5"/>
  </r>
  <r>
    <x v="67"/>
    <n v="5"/>
  </r>
  <r>
    <x v="60"/>
    <n v="5"/>
  </r>
  <r>
    <x v="32"/>
    <n v="5"/>
  </r>
  <r>
    <x v="31"/>
    <n v="5"/>
  </r>
  <r>
    <x v="2"/>
    <n v="5"/>
  </r>
  <r>
    <x v="28"/>
    <n v="5"/>
  </r>
  <r>
    <x v="29"/>
    <n v="5"/>
  </r>
  <r>
    <x v="35"/>
    <n v="5"/>
  </r>
  <r>
    <x v="14"/>
    <n v="5"/>
  </r>
  <r>
    <x v="58"/>
    <n v="5"/>
  </r>
  <r>
    <x v="68"/>
    <n v="5"/>
  </r>
  <r>
    <x v="48"/>
    <n v="5"/>
  </r>
  <r>
    <x v="8"/>
    <n v="5"/>
  </r>
  <r>
    <x v="69"/>
    <n v="5"/>
  </r>
  <r>
    <x v="0"/>
    <n v="6"/>
  </r>
  <r>
    <x v="46"/>
    <n v="6"/>
  </r>
  <r>
    <x v="36"/>
    <n v="6"/>
  </r>
  <r>
    <x v="70"/>
    <n v="6"/>
  </r>
  <r>
    <x v="28"/>
    <n v="6"/>
  </r>
  <r>
    <x v="10"/>
    <n v="6"/>
  </r>
  <r>
    <x v="9"/>
    <n v="6"/>
  </r>
  <r>
    <x v="3"/>
    <n v="6"/>
  </r>
  <r>
    <x v="22"/>
    <n v="6"/>
  </r>
  <r>
    <x v="13"/>
    <n v="6"/>
  </r>
  <r>
    <x v="8"/>
    <n v="6"/>
  </r>
  <r>
    <x v="31"/>
    <n v="6"/>
  </r>
  <r>
    <x v="71"/>
    <n v="6"/>
  </r>
  <r>
    <x v="67"/>
    <n v="6"/>
  </r>
  <r>
    <x v="69"/>
    <n v="6"/>
  </r>
  <r>
    <x v="6"/>
    <n v="6"/>
  </r>
  <r>
    <x v="58"/>
    <n v="6"/>
  </r>
  <r>
    <x v="11"/>
    <n v="6"/>
  </r>
  <r>
    <x v="72"/>
    <n v="6"/>
  </r>
  <r>
    <x v="1"/>
    <n v="6"/>
  </r>
  <r>
    <x v="14"/>
    <n v="6"/>
  </r>
  <r>
    <x v="29"/>
    <n v="6"/>
  </r>
  <r>
    <x v="60"/>
    <n v="6"/>
  </r>
  <r>
    <x v="38"/>
    <n v="6"/>
  </r>
  <r>
    <x v="73"/>
    <n v="6"/>
  </r>
  <r>
    <x v="63"/>
    <n v="6"/>
  </r>
  <r>
    <x v="34"/>
    <n v="6"/>
  </r>
  <r>
    <x v="48"/>
    <n v="6"/>
  </r>
  <r>
    <x v="35"/>
    <n v="6"/>
  </r>
  <r>
    <x v="43"/>
    <n v="6"/>
  </r>
  <r>
    <x v="44"/>
    <n v="6"/>
  </r>
  <r>
    <x v="27"/>
    <n v="6"/>
  </r>
  <r>
    <x v="17"/>
    <n v="6"/>
  </r>
  <r>
    <x v="33"/>
    <n v="6"/>
  </r>
  <r>
    <x v="74"/>
    <n v="7"/>
  </r>
  <r>
    <x v="75"/>
    <n v="7"/>
  </r>
  <r>
    <x v="9"/>
    <n v="7"/>
  </r>
  <r>
    <x v="10"/>
    <n v="7"/>
  </r>
  <r>
    <x v="28"/>
    <n v="7"/>
  </r>
  <r>
    <x v="43"/>
    <n v="7"/>
  </r>
  <r>
    <x v="46"/>
    <n v="7"/>
  </r>
  <r>
    <x v="34"/>
    <n v="7"/>
  </r>
  <r>
    <x v="67"/>
    <n v="7"/>
  </r>
  <r>
    <x v="76"/>
    <n v="7"/>
  </r>
  <r>
    <x v="71"/>
    <n v="7"/>
  </r>
  <r>
    <x v="8"/>
    <n v="7"/>
  </r>
  <r>
    <x v="29"/>
    <n v="7"/>
  </r>
  <r>
    <x v="31"/>
    <n v="7"/>
  </r>
  <r>
    <x v="1"/>
    <n v="7"/>
  </r>
  <r>
    <x v="22"/>
    <n v="7"/>
  </r>
  <r>
    <x v="77"/>
    <n v="7"/>
  </r>
  <r>
    <x v="44"/>
    <n v="7"/>
  </r>
  <r>
    <x v="32"/>
    <n v="7"/>
  </r>
  <r>
    <x v="60"/>
    <n v="7"/>
  </r>
  <r>
    <x v="78"/>
    <n v="7"/>
  </r>
  <r>
    <x v="14"/>
    <n v="7"/>
  </r>
  <r>
    <x v="33"/>
    <n v="7"/>
  </r>
  <r>
    <x v="79"/>
    <n v="7"/>
  </r>
  <r>
    <x v="66"/>
    <n v="7"/>
  </r>
  <r>
    <x v="48"/>
    <n v="7"/>
  </r>
  <r>
    <x v="13"/>
    <n v="7"/>
  </r>
  <r>
    <x v="55"/>
    <n v="7"/>
  </r>
  <r>
    <x v="63"/>
    <n v="7"/>
  </r>
  <r>
    <x v="52"/>
    <n v="7"/>
  </r>
  <r>
    <x v="58"/>
    <n v="7"/>
  </r>
  <r>
    <x v="80"/>
    <n v="7"/>
  </r>
  <r>
    <x v="0"/>
    <n v="7"/>
  </r>
  <r>
    <x v="35"/>
    <n v="7"/>
  </r>
  <r>
    <x v="50"/>
    <n v="7"/>
  </r>
  <r>
    <x v="6"/>
    <n v="7"/>
  </r>
  <r>
    <x v="3"/>
    <n v="7"/>
  </r>
  <r>
    <x v="69"/>
    <n v="7"/>
  </r>
  <r>
    <x v="11"/>
    <n v="7"/>
  </r>
  <r>
    <x v="81"/>
    <n v="7"/>
  </r>
  <r>
    <x v="45"/>
    <n v="7"/>
  </r>
  <r>
    <x v="46"/>
    <n v="8"/>
  </r>
  <r>
    <x v="82"/>
    <n v="8"/>
  </r>
  <r>
    <x v="75"/>
    <n v="8"/>
  </r>
  <r>
    <x v="50"/>
    <n v="8"/>
  </r>
  <r>
    <x v="78"/>
    <n v="8"/>
  </r>
  <r>
    <x v="83"/>
    <n v="8"/>
  </r>
  <r>
    <x v="71"/>
    <n v="8"/>
  </r>
  <r>
    <x v="29"/>
    <n v="8"/>
  </r>
  <r>
    <x v="84"/>
    <n v="8"/>
  </r>
  <r>
    <x v="69"/>
    <n v="8"/>
  </r>
  <r>
    <x v="85"/>
    <n v="8"/>
  </r>
  <r>
    <x v="1"/>
    <n v="8"/>
  </r>
  <r>
    <x v="31"/>
    <n v="8"/>
  </r>
  <r>
    <x v="28"/>
    <n v="8"/>
  </r>
  <r>
    <x v="79"/>
    <n v="8"/>
  </r>
  <r>
    <x v="86"/>
    <n v="8"/>
  </r>
  <r>
    <x v="0"/>
    <n v="8"/>
  </r>
  <r>
    <x v="70"/>
    <n v="8"/>
  </r>
  <r>
    <x v="66"/>
    <n v="8"/>
  </r>
  <r>
    <x v="14"/>
    <n v="8"/>
  </r>
  <r>
    <x v="32"/>
    <n v="8"/>
  </r>
  <r>
    <x v="87"/>
    <n v="8"/>
  </r>
  <r>
    <x v="34"/>
    <n v="8"/>
  </r>
  <r>
    <x v="88"/>
    <n v="8"/>
  </r>
  <r>
    <x v="67"/>
    <n v="8"/>
  </r>
  <r>
    <x v="58"/>
    <n v="8"/>
  </r>
  <r>
    <x v="22"/>
    <n v="8"/>
  </r>
  <r>
    <x v="55"/>
    <n v="9"/>
  </r>
  <r>
    <x v="38"/>
    <n v="9"/>
  </r>
  <r>
    <x v="34"/>
    <n v="9"/>
  </r>
  <r>
    <x v="78"/>
    <n v="9"/>
  </r>
  <r>
    <x v="35"/>
    <n v="9"/>
  </r>
  <r>
    <x v="46"/>
    <n v="9"/>
  </r>
  <r>
    <x v="32"/>
    <n v="9"/>
  </r>
  <r>
    <x v="52"/>
    <n v="9"/>
  </r>
  <r>
    <x v="70"/>
    <n v="9"/>
  </r>
  <r>
    <x v="48"/>
    <n v="9"/>
  </r>
  <r>
    <x v="31"/>
    <n v="9"/>
  </r>
  <r>
    <x v="89"/>
    <n v="9"/>
  </r>
  <r>
    <x v="28"/>
    <n v="9"/>
  </r>
  <r>
    <x v="71"/>
    <n v="9"/>
  </r>
  <r>
    <x v="29"/>
    <n v="9"/>
  </r>
  <r>
    <x v="41"/>
    <n v="9"/>
  </r>
  <r>
    <x v="67"/>
    <n v="9"/>
  </r>
  <r>
    <x v="65"/>
    <n v="9"/>
  </r>
  <r>
    <x v="66"/>
    <n v="9"/>
  </r>
  <r>
    <x v="1"/>
    <n v="9"/>
  </r>
  <r>
    <x v="10"/>
    <n v="9"/>
  </r>
  <r>
    <x v="6"/>
    <n v="9"/>
  </r>
  <r>
    <x v="90"/>
    <n v="9"/>
  </r>
  <r>
    <x v="0"/>
    <n v="9"/>
  </r>
  <r>
    <x v="69"/>
    <n v="9"/>
  </r>
  <r>
    <x v="8"/>
    <n v="9"/>
  </r>
  <r>
    <x v="14"/>
    <n v="9"/>
  </r>
  <r>
    <x v="11"/>
    <n v="9"/>
  </r>
  <r>
    <x v="22"/>
    <n v="9"/>
  </r>
  <r>
    <x v="9"/>
    <n v="9"/>
  </r>
  <r>
    <x v="3"/>
    <n v="9"/>
  </r>
  <r>
    <x v="91"/>
    <n v="9"/>
  </r>
  <r>
    <x v="81"/>
    <n v="9"/>
  </r>
  <r>
    <x v="33"/>
    <n v="9"/>
  </r>
  <r>
    <x v="58"/>
    <n v="9"/>
  </r>
  <r>
    <x v="36"/>
    <n v="9"/>
  </r>
  <r>
    <x v="63"/>
    <n v="9"/>
  </r>
  <r>
    <x v="28"/>
    <n v="10"/>
  </r>
  <r>
    <x v="55"/>
    <n v="10"/>
  </r>
  <r>
    <x v="46"/>
    <n v="10"/>
  </r>
  <r>
    <x v="44"/>
    <n v="10"/>
  </r>
  <r>
    <x v="5"/>
    <n v="10"/>
  </r>
  <r>
    <x v="92"/>
    <n v="10"/>
  </r>
  <r>
    <x v="86"/>
    <n v="10"/>
  </r>
  <r>
    <x v="41"/>
    <n v="10"/>
  </r>
  <r>
    <x v="58"/>
    <n v="10"/>
  </r>
  <r>
    <x v="83"/>
    <n v="10"/>
  </r>
  <r>
    <x v="52"/>
    <n v="10"/>
  </r>
  <r>
    <x v="21"/>
    <n v="10"/>
  </r>
  <r>
    <x v="75"/>
    <n v="10"/>
  </r>
  <r>
    <x v="22"/>
    <n v="10"/>
  </r>
  <r>
    <x v="88"/>
    <n v="10"/>
  </r>
  <r>
    <x v="9"/>
    <n v="10"/>
  </r>
  <r>
    <x v="32"/>
    <n v="10"/>
  </r>
  <r>
    <x v="71"/>
    <n v="10"/>
  </r>
  <r>
    <x v="29"/>
    <n v="10"/>
  </r>
  <r>
    <x v="93"/>
    <n v="10"/>
  </r>
  <r>
    <x v="84"/>
    <n v="10"/>
  </r>
  <r>
    <x v="78"/>
    <n v="10"/>
  </r>
  <r>
    <x v="43"/>
    <n v="10"/>
  </r>
  <r>
    <x v="94"/>
    <n v="10"/>
  </r>
  <r>
    <x v="67"/>
    <n v="10"/>
  </r>
  <r>
    <x v="8"/>
    <n v="10"/>
  </r>
  <r>
    <x v="1"/>
    <n v="10"/>
  </r>
  <r>
    <x v="34"/>
    <n v="10"/>
  </r>
  <r>
    <x v="95"/>
    <n v="10"/>
  </r>
  <r>
    <x v="36"/>
    <n v="10"/>
  </r>
  <r>
    <x v="50"/>
    <n v="10"/>
  </r>
  <r>
    <x v="96"/>
    <n v="10"/>
  </r>
  <r>
    <x v="35"/>
    <n v="10"/>
  </r>
  <r>
    <x v="97"/>
    <n v="10"/>
  </r>
  <r>
    <x v="0"/>
    <n v="10"/>
  </r>
  <r>
    <x v="98"/>
    <n v="10"/>
  </r>
  <r>
    <x v="69"/>
    <n v="10"/>
  </r>
  <r>
    <x v="90"/>
    <n v="10"/>
  </r>
  <r>
    <x v="10"/>
    <n v="10"/>
  </r>
  <r>
    <x v="14"/>
    <n v="10"/>
  </r>
  <r>
    <x v="99"/>
    <n v="10"/>
  </r>
  <r>
    <x v="65"/>
    <n v="10"/>
  </r>
  <r>
    <x v="100"/>
    <n v="10"/>
  </r>
  <r>
    <x v="101"/>
    <n v="10"/>
  </r>
  <r>
    <x v="102"/>
    <n v="10"/>
  </r>
  <r>
    <x v="103"/>
    <n v="10"/>
  </r>
  <r>
    <x v="43"/>
    <n v="11"/>
  </r>
  <r>
    <x v="45"/>
    <n v="11"/>
  </r>
  <r>
    <x v="28"/>
    <n v="11"/>
  </r>
  <r>
    <x v="46"/>
    <n v="11"/>
  </r>
  <r>
    <x v="104"/>
    <n v="11"/>
  </r>
  <r>
    <x v="29"/>
    <n v="11"/>
  </r>
  <r>
    <x v="44"/>
    <n v="11"/>
  </r>
  <r>
    <x v="67"/>
    <n v="11"/>
  </r>
  <r>
    <x v="5"/>
    <n v="11"/>
  </r>
  <r>
    <x v="75"/>
    <n v="11"/>
  </r>
  <r>
    <x v="84"/>
    <n v="11"/>
  </r>
  <r>
    <x v="41"/>
    <n v="11"/>
  </r>
  <r>
    <x v="31"/>
    <n v="11"/>
  </r>
  <r>
    <x v="14"/>
    <n v="11"/>
  </r>
  <r>
    <x v="55"/>
    <n v="11"/>
  </r>
  <r>
    <x v="105"/>
    <n v="11"/>
  </r>
  <r>
    <x v="32"/>
    <n v="11"/>
  </r>
  <r>
    <x v="106"/>
    <n v="11"/>
  </r>
  <r>
    <x v="107"/>
    <n v="11"/>
  </r>
  <r>
    <x v="71"/>
    <n v="11"/>
  </r>
  <r>
    <x v="58"/>
    <n v="11"/>
  </r>
  <r>
    <x v="108"/>
    <n v="11"/>
  </r>
  <r>
    <x v="38"/>
    <n v="11"/>
  </r>
  <r>
    <x v="109"/>
    <n v="11"/>
  </r>
  <r>
    <x v="94"/>
    <n v="11"/>
  </r>
  <r>
    <x v="110"/>
    <n v="11"/>
  </r>
  <r>
    <x v="96"/>
    <n v="11"/>
  </r>
  <r>
    <x v="92"/>
    <n v="11"/>
  </r>
  <r>
    <x v="74"/>
    <n v="11"/>
  </r>
  <r>
    <x v="111"/>
    <n v="11"/>
  </r>
  <r>
    <x v="112"/>
    <n v="11"/>
  </r>
  <r>
    <x v="78"/>
    <n v="11"/>
  </r>
  <r>
    <x v="69"/>
    <n v="11"/>
  </r>
  <r>
    <x v="113"/>
    <n v="11"/>
  </r>
  <r>
    <x v="35"/>
    <n v="11"/>
  </r>
  <r>
    <x v="36"/>
    <n v="11"/>
  </r>
  <r>
    <x v="50"/>
    <n v="11"/>
  </r>
  <r>
    <x v="114"/>
    <n v="11"/>
  </r>
  <r>
    <x v="88"/>
    <n v="11"/>
  </r>
  <r>
    <x v="90"/>
    <n v="11"/>
  </r>
  <r>
    <x v="99"/>
    <n v="11"/>
  </r>
  <r>
    <x v="93"/>
    <n v="11"/>
  </r>
  <r>
    <x v="95"/>
    <n v="11"/>
  </r>
  <r>
    <x v="34"/>
    <n v="11"/>
  </r>
  <r>
    <x v="115"/>
    <n v="11"/>
  </r>
  <r>
    <x v="22"/>
    <n v="11"/>
  </r>
  <r>
    <x v="8"/>
    <n v="11"/>
  </r>
  <r>
    <x v="86"/>
    <n v="11"/>
  </r>
  <r>
    <x v="28"/>
    <n v="12"/>
  </r>
  <r>
    <x v="46"/>
    <n v="12"/>
  </r>
  <r>
    <x v="116"/>
    <n v="12"/>
  </r>
  <r>
    <x v="117"/>
    <n v="12"/>
  </r>
  <r>
    <x v="92"/>
    <n v="12"/>
  </r>
  <r>
    <x v="118"/>
    <n v="12"/>
  </r>
  <r>
    <x v="29"/>
    <n v="12"/>
  </r>
  <r>
    <x v="84"/>
    <n v="12"/>
  </r>
  <r>
    <x v="74"/>
    <n v="12"/>
  </r>
  <r>
    <x v="113"/>
    <n v="12"/>
  </r>
  <r>
    <x v="41"/>
    <n v="12"/>
  </r>
  <r>
    <x v="52"/>
    <n v="12"/>
  </r>
  <r>
    <x v="66"/>
    <n v="12"/>
  </r>
  <r>
    <x v="69"/>
    <n v="12"/>
  </r>
  <r>
    <x v="36"/>
    <n v="12"/>
  </r>
  <r>
    <x v="32"/>
    <n v="12"/>
  </r>
  <r>
    <x v="109"/>
    <n v="12"/>
  </r>
  <r>
    <x v="119"/>
    <n v="12"/>
  </r>
  <r>
    <x v="22"/>
    <n v="12"/>
  </r>
  <r>
    <x v="0"/>
    <n v="12"/>
  </r>
  <r>
    <x v="83"/>
    <n v="12"/>
  </r>
  <r>
    <x v="31"/>
    <n v="12"/>
  </r>
  <r>
    <x v="35"/>
    <n v="12"/>
  </r>
  <r>
    <x v="78"/>
    <n v="12"/>
  </r>
  <r>
    <x v="120"/>
    <n v="12"/>
  </r>
  <r>
    <x v="6"/>
    <n v="12"/>
  </r>
  <r>
    <x v="67"/>
    <n v="12"/>
  </r>
  <r>
    <x v="50"/>
    <n v="12"/>
  </r>
  <r>
    <x v="34"/>
    <n v="12"/>
  </r>
  <r>
    <x v="38"/>
    <n v="12"/>
  </r>
  <r>
    <x v="69"/>
    <n v="12"/>
  </r>
  <r>
    <x v="8"/>
    <n v="12"/>
  </r>
  <r>
    <x v="21"/>
    <n v="12"/>
  </r>
  <r>
    <x v="115"/>
    <n v="12"/>
  </r>
  <r>
    <x v="14"/>
    <n v="12"/>
  </r>
  <r>
    <x v="93"/>
    <n v="12"/>
  </r>
  <r>
    <x v="86"/>
    <n v="12"/>
  </r>
  <r>
    <x v="121"/>
    <n v="12"/>
  </r>
  <r>
    <x v="90"/>
    <n v="12"/>
  </r>
  <r>
    <x v="55"/>
    <n v="12"/>
  </r>
  <r>
    <x v="85"/>
    <n v="12"/>
  </r>
  <r>
    <x v="112"/>
    <n v="12"/>
  </r>
  <r>
    <x v="106"/>
    <n v="12"/>
  </r>
  <r>
    <x v="44"/>
    <n v="12"/>
  </r>
  <r>
    <x v="58"/>
    <n v="12"/>
  </r>
  <r>
    <x v="105"/>
    <n v="12"/>
  </r>
  <r>
    <x v="1"/>
    <n v="12"/>
  </r>
  <r>
    <x v="46"/>
    <n v="13"/>
  </r>
  <r>
    <x v="84"/>
    <n v="13"/>
  </r>
  <r>
    <x v="29"/>
    <n v="13"/>
  </r>
  <r>
    <x v="52"/>
    <n v="13"/>
  </r>
  <r>
    <x v="116"/>
    <n v="13"/>
  </r>
  <r>
    <x v="0"/>
    <n v="13"/>
  </r>
  <r>
    <x v="28"/>
    <n v="13"/>
  </r>
  <r>
    <x v="122"/>
    <n v="13"/>
  </r>
  <r>
    <x v="123"/>
    <n v="13"/>
  </r>
  <r>
    <x v="41"/>
    <n v="13"/>
  </r>
  <r>
    <x v="118"/>
    <n v="13"/>
  </r>
  <r>
    <x v="71"/>
    <n v="13"/>
  </r>
  <r>
    <x v="124"/>
    <n v="13"/>
  </r>
  <r>
    <x v="109"/>
    <n v="13"/>
  </r>
  <r>
    <x v="88"/>
    <n v="13"/>
  </r>
  <r>
    <x v="69"/>
    <n v="13"/>
  </r>
  <r>
    <x v="1"/>
    <n v="13"/>
  </r>
  <r>
    <x v="43"/>
    <n v="13"/>
  </r>
  <r>
    <x v="5"/>
    <n v="13"/>
  </r>
  <r>
    <x v="22"/>
    <n v="13"/>
  </r>
  <r>
    <x v="78"/>
    <n v="13"/>
  </r>
  <r>
    <x v="125"/>
    <n v="13"/>
  </r>
  <r>
    <x v="8"/>
    <n v="13"/>
  </r>
  <r>
    <x v="66"/>
    <n v="13"/>
  </r>
  <r>
    <x v="107"/>
    <n v="13"/>
  </r>
  <r>
    <x v="86"/>
    <n v="13"/>
  </r>
  <r>
    <x v="67"/>
    <n v="13"/>
  </r>
  <r>
    <x v="92"/>
    <n v="13"/>
  </r>
  <r>
    <x v="115"/>
    <n v="13"/>
  </r>
  <r>
    <x v="85"/>
    <n v="13"/>
  </r>
  <r>
    <x v="6"/>
    <n v="13"/>
  </r>
  <r>
    <x v="31"/>
    <n v="13"/>
  </r>
  <r>
    <x v="90"/>
    <n v="13"/>
  </r>
  <r>
    <x v="83"/>
    <n v="13"/>
  </r>
  <r>
    <x v="14"/>
    <n v="13"/>
  </r>
  <r>
    <x v="112"/>
    <n v="13"/>
  </r>
  <r>
    <x v="122"/>
    <n v="14"/>
  </r>
  <r>
    <x v="43"/>
    <n v="14"/>
  </r>
  <r>
    <x v="116"/>
    <n v="14"/>
  </r>
  <r>
    <x v="29"/>
    <n v="14"/>
  </r>
  <r>
    <x v="46"/>
    <n v="14"/>
  </r>
  <r>
    <x v="39"/>
    <n v="14"/>
  </r>
  <r>
    <x v="78"/>
    <n v="14"/>
  </r>
  <r>
    <x v="126"/>
    <n v="14"/>
  </r>
  <r>
    <x v="1"/>
    <n v="14"/>
  </r>
  <r>
    <x v="53"/>
    <n v="14"/>
  </r>
  <r>
    <x v="71"/>
    <n v="14"/>
  </r>
  <r>
    <x v="28"/>
    <n v="14"/>
  </r>
  <r>
    <x v="90"/>
    <n v="14"/>
  </r>
  <r>
    <x v="56"/>
    <n v="14"/>
  </r>
  <r>
    <x v="35"/>
    <n v="14"/>
  </r>
  <r>
    <x v="74"/>
    <n v="14"/>
  </r>
  <r>
    <x v="50"/>
    <n v="14"/>
  </r>
  <r>
    <x v="113"/>
    <n v="14"/>
  </r>
  <r>
    <x v="67"/>
    <n v="14"/>
  </r>
  <r>
    <x v="41"/>
    <n v="14"/>
  </r>
  <r>
    <x v="32"/>
    <n v="14"/>
  </r>
  <r>
    <x v="14"/>
    <n v="14"/>
  </r>
  <r>
    <x v="22"/>
    <n v="14"/>
  </r>
  <r>
    <x v="0"/>
    <n v="14"/>
  </r>
  <r>
    <x v="62"/>
    <n v="14"/>
  </r>
  <r>
    <x v="109"/>
    <n v="14"/>
  </r>
  <r>
    <x v="47"/>
    <n v="14"/>
  </r>
  <r>
    <x v="44"/>
    <n v="14"/>
  </r>
  <r>
    <x v="36"/>
    <n v="14"/>
  </r>
  <r>
    <x v="69"/>
    <n v="14"/>
  </r>
  <r>
    <x v="127"/>
    <n v="14"/>
  </r>
  <r>
    <x v="36"/>
    <n v="15"/>
  </r>
  <r>
    <x v="22"/>
    <n v="15"/>
  </r>
  <r>
    <x v="116"/>
    <n v="15"/>
  </r>
  <r>
    <x v="41"/>
    <n v="15"/>
  </r>
  <r>
    <x v="9"/>
    <n v="15"/>
  </r>
  <r>
    <x v="46"/>
    <n v="15"/>
  </r>
  <r>
    <x v="43"/>
    <n v="15"/>
  </r>
  <r>
    <x v="28"/>
    <n v="15"/>
  </r>
  <r>
    <x v="128"/>
    <n v="15"/>
  </r>
  <r>
    <x v="71"/>
    <n v="15"/>
  </r>
  <r>
    <x v="129"/>
    <n v="15"/>
  </r>
  <r>
    <x v="56"/>
    <n v="15"/>
  </r>
  <r>
    <x v="69"/>
    <n v="15"/>
  </r>
  <r>
    <x v="113"/>
    <n v="15"/>
  </r>
  <r>
    <x v="45"/>
    <n v="15"/>
  </r>
  <r>
    <x v="66"/>
    <n v="15"/>
  </r>
  <r>
    <x v="29"/>
    <n v="15"/>
  </r>
  <r>
    <x v="70"/>
    <n v="15"/>
  </r>
  <r>
    <x v="48"/>
    <n v="15"/>
  </r>
  <r>
    <x v="32"/>
    <n v="15"/>
  </r>
  <r>
    <x v="95"/>
    <n v="15"/>
  </r>
  <r>
    <x v="130"/>
    <n v="15"/>
  </r>
  <r>
    <x v="8"/>
    <n v="15"/>
  </r>
  <r>
    <x v="131"/>
    <n v="15"/>
  </r>
  <r>
    <x v="6"/>
    <n v="15"/>
  </r>
  <r>
    <x v="55"/>
    <n v="15"/>
  </r>
  <r>
    <x v="38"/>
    <n v="15"/>
  </r>
  <r>
    <x v="132"/>
    <n v="15"/>
  </r>
  <r>
    <x v="133"/>
    <n v="15"/>
  </r>
  <r>
    <x v="0"/>
    <n v="15"/>
  </r>
  <r>
    <x v="10"/>
    <n v="15"/>
  </r>
  <r>
    <x v="31"/>
    <n v="15"/>
  </r>
  <r>
    <x v="1"/>
    <n v="15"/>
  </r>
  <r>
    <x v="90"/>
    <n v="15"/>
  </r>
  <r>
    <x v="134"/>
    <n v="15"/>
  </r>
  <r>
    <x v="14"/>
    <n v="15"/>
  </r>
  <r>
    <x v="78"/>
    <n v="15"/>
  </r>
  <r>
    <x v="99"/>
    <n v="15"/>
  </r>
  <r>
    <x v="50"/>
    <n v="15"/>
  </r>
  <r>
    <x v="135"/>
    <n v="15"/>
  </r>
  <r>
    <x v="33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640495-FDDA-4399-82EC-6125D20453B6}" name="Kontingenční tabulka1" cacheId="0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D1:E138" firstHeaderRow="1" firstDataRow="1" firstDataCol="1"/>
  <pivotFields count="2">
    <pivotField axis="axisRow" dataField="1" showAll="0">
      <items count="139">
        <item x="74"/>
        <item x="42"/>
        <item x="32"/>
        <item x="19"/>
        <item x="30"/>
        <item x="68"/>
        <item x="103"/>
        <item x="123"/>
        <item x="45"/>
        <item x="47"/>
        <item x="22"/>
        <item x="89"/>
        <item x="130"/>
        <item x="36"/>
        <item x="50"/>
        <item x="108"/>
        <item x="61"/>
        <item x="12"/>
        <item x="8"/>
        <item x="10"/>
        <item x="88"/>
        <item x="120"/>
        <item x="81"/>
        <item x="64"/>
        <item x="52"/>
        <item x="58"/>
        <item x="97"/>
        <item x="37"/>
        <item x="70"/>
        <item x="119"/>
        <item x="28"/>
        <item m="1" x="136"/>
        <item x="29"/>
        <item x="16"/>
        <item x="62"/>
        <item x="69"/>
        <item x="67"/>
        <item x="71"/>
        <item x="99"/>
        <item x="78"/>
        <item x="110"/>
        <item x="40"/>
        <item x="26"/>
        <item x="73"/>
        <item x="98"/>
        <item x="51"/>
        <item x="77"/>
        <item x="66"/>
        <item x="87"/>
        <item x="101"/>
        <item x="23"/>
        <item x="39"/>
        <item x="104"/>
        <item x="111"/>
        <item x="113"/>
        <item x="35"/>
        <item x="95"/>
        <item x="94"/>
        <item x="100"/>
        <item x="90"/>
        <item x="135"/>
        <item x="24"/>
        <item x="15"/>
        <item x="65"/>
        <item x="14"/>
        <item x="7"/>
        <item x="2"/>
        <item x="57"/>
        <item x="128"/>
        <item x="133"/>
        <item x="84"/>
        <item x="114"/>
        <item x="116"/>
        <item x="109"/>
        <item x="115"/>
        <item x="102"/>
        <item x="121"/>
        <item x="126"/>
        <item x="124"/>
        <item x="80"/>
        <item x="49"/>
        <item x="122"/>
        <item x="43"/>
        <item x="125"/>
        <item x="27"/>
        <item x="82"/>
        <item x="131"/>
        <item x="54"/>
        <item x="92"/>
        <item x="106"/>
        <item x="76"/>
        <item x="3"/>
        <item x="9"/>
        <item x="93"/>
        <item x="53"/>
        <item x="85"/>
        <item x="86"/>
        <item x="75"/>
        <item x="129"/>
        <item x="13"/>
        <item x="0"/>
        <item x="127"/>
        <item x="91"/>
        <item x="46"/>
        <item x="105"/>
        <item x="112"/>
        <item x="11"/>
        <item x="6"/>
        <item x="72"/>
        <item x="118"/>
        <item x="38"/>
        <item x="79"/>
        <item x="34"/>
        <item x="44"/>
        <item x="1"/>
        <item x="60"/>
        <item x="20"/>
        <item x="5"/>
        <item x="18"/>
        <item x="59"/>
        <item x="31"/>
        <item x="117"/>
        <item x="55"/>
        <item m="1" x="137"/>
        <item x="17"/>
        <item x="56"/>
        <item x="96"/>
        <item x="21"/>
        <item x="33"/>
        <item x="132"/>
        <item x="134"/>
        <item x="25"/>
        <item x="4"/>
        <item x="48"/>
        <item x="107"/>
        <item x="63"/>
        <item x="41"/>
        <item x="83"/>
        <item t="default"/>
      </items>
    </pivotField>
    <pivotField showAll="0"/>
  </pivotFields>
  <rowFields count="1">
    <field x="0"/>
  </rowFields>
  <rowItems count="1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 t="grand">
      <x/>
    </i>
  </rowItems>
  <colItems count="1">
    <i/>
  </colItems>
  <dataFields count="1">
    <dataField name="Počet z jmén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2D11-8DAA-4DAC-A011-1CA07ACD3418}">
  <dimension ref="A1:M61"/>
  <sheetViews>
    <sheetView showGridLines="0" tabSelected="1" topLeftCell="A6" workbookViewId="0">
      <selection activeCell="B37" sqref="B37"/>
    </sheetView>
  </sheetViews>
  <sheetFormatPr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9" width="8.7109375" style="1" customWidth="1"/>
  </cols>
  <sheetData>
    <row r="1" spans="1:13" ht="21" x14ac:dyDescent="0.35">
      <c r="A1" s="2" t="s">
        <v>1183</v>
      </c>
    </row>
    <row r="3" spans="1:13" x14ac:dyDescent="0.2">
      <c r="A3" s="5" t="s">
        <v>0</v>
      </c>
      <c r="B3" s="6"/>
      <c r="C3" s="14">
        <v>251635</v>
      </c>
    </row>
    <row r="4" spans="1:13" ht="15" x14ac:dyDescent="0.25">
      <c r="A4" s="12" t="s">
        <v>1</v>
      </c>
      <c r="C4" s="15">
        <v>45969</v>
      </c>
      <c r="L4" s="95"/>
      <c r="M4" s="94"/>
    </row>
    <row r="5" spans="1:13" ht="15" x14ac:dyDescent="0.25">
      <c r="A5" s="12" t="s">
        <v>2</v>
      </c>
      <c r="C5" s="16">
        <v>2</v>
      </c>
      <c r="L5" s="95"/>
      <c r="M5" s="94"/>
    </row>
    <row r="6" spans="1:13" ht="15" x14ac:dyDescent="0.25">
      <c r="A6" s="12" t="s">
        <v>3</v>
      </c>
      <c r="C6" s="16" t="s">
        <v>1180</v>
      </c>
      <c r="L6" s="95"/>
      <c r="M6" s="94"/>
    </row>
    <row r="7" spans="1:13" ht="15" x14ac:dyDescent="0.25">
      <c r="A7" s="12" t="s">
        <v>156</v>
      </c>
      <c r="C7" s="16" t="s">
        <v>1181</v>
      </c>
      <c r="L7" s="95"/>
      <c r="M7" s="94"/>
    </row>
    <row r="8" spans="1:13" ht="15" x14ac:dyDescent="0.25">
      <c r="A8" s="8" t="s">
        <v>4</v>
      </c>
      <c r="B8" s="9"/>
      <c r="C8" s="17" t="s">
        <v>1182</v>
      </c>
      <c r="L8" s="95"/>
      <c r="M8" s="94"/>
    </row>
    <row r="9" spans="1:13" ht="15" x14ac:dyDescent="0.25">
      <c r="L9" s="95"/>
      <c r="M9" s="94"/>
    </row>
    <row r="10" spans="1:13" ht="15" x14ac:dyDescent="0.25">
      <c r="A10" s="205" t="s">
        <v>6</v>
      </c>
      <c r="B10" s="205"/>
      <c r="C10" s="40" t="s">
        <v>7</v>
      </c>
      <c r="D10" s="40" t="s">
        <v>8</v>
      </c>
      <c r="L10" s="95"/>
      <c r="M10" s="94"/>
    </row>
    <row r="11" spans="1:13" ht="15" x14ac:dyDescent="0.25">
      <c r="A11" s="205" t="s">
        <v>9</v>
      </c>
      <c r="B11" s="205"/>
      <c r="C11" s="40">
        <v>1</v>
      </c>
      <c r="D11" s="40">
        <v>41</v>
      </c>
      <c r="L11" s="95"/>
      <c r="M11" s="94"/>
    </row>
    <row r="12" spans="1:13" ht="15.75" thickBot="1" x14ac:dyDescent="0.3">
      <c r="L12" s="95"/>
      <c r="M12" s="94"/>
    </row>
    <row r="13" spans="1:13" x14ac:dyDescent="0.2">
      <c r="A13" s="71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76" t="s">
        <v>16</v>
      </c>
      <c r="I13" s="77" t="s">
        <v>17</v>
      </c>
    </row>
    <row r="14" spans="1:13" x14ac:dyDescent="0.2">
      <c r="A14" s="78"/>
      <c r="B14" s="8"/>
      <c r="C14" s="9"/>
      <c r="D14" s="13"/>
      <c r="E14" s="42"/>
      <c r="F14" s="19">
        <v>1</v>
      </c>
      <c r="G14" s="46">
        <v>2</v>
      </c>
      <c r="H14" s="19"/>
      <c r="I14" s="79"/>
    </row>
    <row r="15" spans="1:13" x14ac:dyDescent="0.2">
      <c r="A15" s="80">
        <v>1</v>
      </c>
      <c r="B15" s="70" t="s">
        <v>1143</v>
      </c>
      <c r="C15" s="52" t="s">
        <v>1018</v>
      </c>
      <c r="D15" s="53" t="s">
        <v>163</v>
      </c>
      <c r="E15" s="54">
        <v>1976</v>
      </c>
      <c r="F15" s="55">
        <v>1</v>
      </c>
      <c r="G15" s="56">
        <v>1</v>
      </c>
      <c r="H15" s="58">
        <v>2</v>
      </c>
      <c r="I15" s="81">
        <v>3127</v>
      </c>
    </row>
    <row r="16" spans="1:13" x14ac:dyDescent="0.2">
      <c r="A16" s="82">
        <v>2</v>
      </c>
      <c r="B16" s="31" t="s">
        <v>173</v>
      </c>
      <c r="C16" s="3" t="s">
        <v>870</v>
      </c>
      <c r="D16" s="32" t="s">
        <v>175</v>
      </c>
      <c r="E16" s="44">
        <v>1975</v>
      </c>
      <c r="F16" s="22">
        <v>3</v>
      </c>
      <c r="G16" s="48">
        <v>5</v>
      </c>
      <c r="H16" s="27">
        <v>8</v>
      </c>
      <c r="I16" s="83">
        <v>2525</v>
      </c>
    </row>
    <row r="17" spans="1:9" x14ac:dyDescent="0.2">
      <c r="A17" s="82">
        <v>3</v>
      </c>
      <c r="B17" s="31" t="s">
        <v>35</v>
      </c>
      <c r="C17" s="3" t="s">
        <v>1135</v>
      </c>
      <c r="D17" s="32" t="s">
        <v>37</v>
      </c>
      <c r="E17" s="44">
        <v>1991</v>
      </c>
      <c r="F17" s="22">
        <v>2</v>
      </c>
      <c r="G17" s="48">
        <v>7</v>
      </c>
      <c r="H17" s="27">
        <v>9</v>
      </c>
      <c r="I17" s="83">
        <v>2173</v>
      </c>
    </row>
    <row r="18" spans="1:9" x14ac:dyDescent="0.2">
      <c r="A18" s="82">
        <v>4</v>
      </c>
      <c r="B18" s="31" t="s">
        <v>569</v>
      </c>
      <c r="C18" s="3" t="s">
        <v>900</v>
      </c>
      <c r="D18" s="32" t="s">
        <v>258</v>
      </c>
      <c r="E18" s="44">
        <v>1996</v>
      </c>
      <c r="F18" s="22">
        <v>11</v>
      </c>
      <c r="G18" s="48">
        <v>2</v>
      </c>
      <c r="H18" s="27">
        <v>13</v>
      </c>
      <c r="I18" s="83">
        <v>1923</v>
      </c>
    </row>
    <row r="19" spans="1:9" x14ac:dyDescent="0.2">
      <c r="A19" s="82">
        <v>5</v>
      </c>
      <c r="B19" s="31" t="s">
        <v>158</v>
      </c>
      <c r="C19" s="3" t="s">
        <v>998</v>
      </c>
      <c r="D19" s="32" t="s">
        <v>160</v>
      </c>
      <c r="E19" s="44">
        <v>1960</v>
      </c>
      <c r="F19" s="22">
        <v>12</v>
      </c>
      <c r="G19" s="48">
        <v>3</v>
      </c>
      <c r="H19" s="27">
        <v>15</v>
      </c>
      <c r="I19" s="83">
        <v>1729</v>
      </c>
    </row>
    <row r="20" spans="1:9" x14ac:dyDescent="0.2">
      <c r="A20" s="82">
        <v>6</v>
      </c>
      <c r="B20" s="31" t="s">
        <v>873</v>
      </c>
      <c r="C20" s="3" t="s">
        <v>874</v>
      </c>
      <c r="D20" s="32" t="s">
        <v>875</v>
      </c>
      <c r="E20" s="44">
        <v>2002</v>
      </c>
      <c r="F20" s="22">
        <v>6</v>
      </c>
      <c r="G20" s="48">
        <v>9</v>
      </c>
      <c r="H20" s="27">
        <v>15</v>
      </c>
      <c r="I20" s="83">
        <v>1570</v>
      </c>
    </row>
    <row r="21" spans="1:9" x14ac:dyDescent="0.2">
      <c r="A21" s="82">
        <v>7</v>
      </c>
      <c r="B21" s="31" t="s">
        <v>194</v>
      </c>
      <c r="C21" s="3" t="s">
        <v>1156</v>
      </c>
      <c r="D21" s="32" t="s">
        <v>1118</v>
      </c>
      <c r="E21" s="44">
        <v>1979</v>
      </c>
      <c r="F21" s="22">
        <v>8</v>
      </c>
      <c r="G21" s="48">
        <v>10</v>
      </c>
      <c r="H21" s="27">
        <v>18</v>
      </c>
      <c r="I21" s="83">
        <v>1437</v>
      </c>
    </row>
    <row r="22" spans="1:9" x14ac:dyDescent="0.2">
      <c r="A22" s="82">
        <v>8</v>
      </c>
      <c r="B22" s="31" t="s">
        <v>391</v>
      </c>
      <c r="C22" s="3" t="s">
        <v>951</v>
      </c>
      <c r="D22" s="32" t="s">
        <v>54</v>
      </c>
      <c r="E22" s="44">
        <v>1996</v>
      </c>
      <c r="F22" s="22">
        <v>7</v>
      </c>
      <c r="G22" s="48">
        <v>15</v>
      </c>
      <c r="H22" s="27">
        <v>22</v>
      </c>
      <c r="I22" s="83">
        <v>1321</v>
      </c>
    </row>
    <row r="23" spans="1:9" x14ac:dyDescent="0.2">
      <c r="A23" s="82">
        <v>9</v>
      </c>
      <c r="B23" s="31" t="s">
        <v>450</v>
      </c>
      <c r="C23" s="3" t="s">
        <v>945</v>
      </c>
      <c r="D23" s="32" t="s">
        <v>946</v>
      </c>
      <c r="E23" s="44">
        <v>1993</v>
      </c>
      <c r="F23" s="22">
        <v>18</v>
      </c>
      <c r="G23" s="48">
        <v>6</v>
      </c>
      <c r="H23" s="27">
        <v>24</v>
      </c>
      <c r="I23" s="83">
        <v>1218</v>
      </c>
    </row>
    <row r="24" spans="1:9" x14ac:dyDescent="0.2">
      <c r="A24" s="82">
        <v>10</v>
      </c>
      <c r="B24" s="31" t="s">
        <v>615</v>
      </c>
      <c r="C24" s="3" t="s">
        <v>913</v>
      </c>
      <c r="D24" s="32" t="s">
        <v>301</v>
      </c>
      <c r="E24" s="44">
        <v>1989</v>
      </c>
      <c r="F24" s="22">
        <v>16</v>
      </c>
      <c r="G24" s="48">
        <v>8</v>
      </c>
      <c r="H24" s="27">
        <v>24</v>
      </c>
      <c r="I24" s="83">
        <v>1127</v>
      </c>
    </row>
    <row r="25" spans="1:9" x14ac:dyDescent="0.2">
      <c r="A25" s="82">
        <v>11</v>
      </c>
      <c r="B25" s="31" t="s">
        <v>1165</v>
      </c>
      <c r="C25" s="3" t="s">
        <v>980</v>
      </c>
      <c r="D25" s="32" t="s">
        <v>981</v>
      </c>
      <c r="E25" s="44">
        <v>1990</v>
      </c>
      <c r="F25" s="22">
        <v>5</v>
      </c>
      <c r="G25" s="48">
        <v>21</v>
      </c>
      <c r="H25" s="27">
        <v>26</v>
      </c>
      <c r="I25" s="83">
        <v>1044</v>
      </c>
    </row>
    <row r="26" spans="1:9" x14ac:dyDescent="0.2">
      <c r="A26" s="82">
        <v>12</v>
      </c>
      <c r="B26" s="31" t="s">
        <v>398</v>
      </c>
      <c r="C26" s="3" t="s">
        <v>939</v>
      </c>
      <c r="D26" s="32" t="s">
        <v>1000</v>
      </c>
      <c r="E26" s="44">
        <v>1991</v>
      </c>
      <c r="F26" s="22">
        <v>15</v>
      </c>
      <c r="G26" s="48">
        <v>11</v>
      </c>
      <c r="H26" s="27">
        <v>26</v>
      </c>
      <c r="I26" s="83">
        <v>968</v>
      </c>
    </row>
    <row r="27" spans="1:9" x14ac:dyDescent="0.2">
      <c r="A27" s="82">
        <v>13</v>
      </c>
      <c r="B27" s="31" t="s">
        <v>1166</v>
      </c>
      <c r="C27" s="3" t="s">
        <v>1167</v>
      </c>
      <c r="D27" s="32" t="s">
        <v>1168</v>
      </c>
      <c r="E27" s="44">
        <v>1974</v>
      </c>
      <c r="F27" s="22">
        <v>9</v>
      </c>
      <c r="G27" s="48">
        <v>18</v>
      </c>
      <c r="H27" s="27">
        <v>27</v>
      </c>
      <c r="I27" s="83">
        <v>899</v>
      </c>
    </row>
    <row r="28" spans="1:9" x14ac:dyDescent="0.2">
      <c r="A28" s="82">
        <v>14</v>
      </c>
      <c r="B28" s="31" t="s">
        <v>1152</v>
      </c>
      <c r="C28" s="3" t="s">
        <v>1153</v>
      </c>
      <c r="D28" s="32" t="s">
        <v>1123</v>
      </c>
      <c r="E28" s="44">
        <v>2002</v>
      </c>
      <c r="F28" s="22">
        <v>4</v>
      </c>
      <c r="G28" s="48">
        <v>24</v>
      </c>
      <c r="H28" s="27">
        <v>28</v>
      </c>
      <c r="I28" s="83">
        <v>835</v>
      </c>
    </row>
    <row r="29" spans="1:9" x14ac:dyDescent="0.2">
      <c r="A29" s="82">
        <v>15</v>
      </c>
      <c r="B29" s="31" t="s">
        <v>653</v>
      </c>
      <c r="C29" s="3" t="s">
        <v>882</v>
      </c>
      <c r="D29" s="32" t="s">
        <v>655</v>
      </c>
      <c r="E29" s="44">
        <v>1999</v>
      </c>
      <c r="F29" s="22">
        <v>14</v>
      </c>
      <c r="G29" s="48">
        <v>14</v>
      </c>
      <c r="H29" s="27">
        <v>28</v>
      </c>
      <c r="I29" s="83">
        <v>775</v>
      </c>
    </row>
    <row r="30" spans="1:9" x14ac:dyDescent="0.2">
      <c r="A30" s="82">
        <v>16</v>
      </c>
      <c r="B30" s="31" t="s">
        <v>114</v>
      </c>
      <c r="C30" s="3" t="s">
        <v>915</v>
      </c>
      <c r="D30" s="32" t="s">
        <v>116</v>
      </c>
      <c r="E30" s="44">
        <v>1976</v>
      </c>
      <c r="F30" s="22">
        <v>17</v>
      </c>
      <c r="G30" s="48">
        <v>12</v>
      </c>
      <c r="H30" s="27">
        <v>29</v>
      </c>
      <c r="I30" s="83">
        <v>719</v>
      </c>
    </row>
    <row r="31" spans="1:9" x14ac:dyDescent="0.2">
      <c r="A31" s="82">
        <v>17</v>
      </c>
      <c r="B31" s="31" t="s">
        <v>211</v>
      </c>
      <c r="C31" s="3" t="s">
        <v>1140</v>
      </c>
      <c r="D31" s="32" t="s">
        <v>1130</v>
      </c>
      <c r="E31" s="44">
        <v>1981</v>
      </c>
      <c r="F31" s="22">
        <v>21</v>
      </c>
      <c r="G31" s="48">
        <v>13</v>
      </c>
      <c r="H31" s="27">
        <v>34</v>
      </c>
      <c r="I31" s="83">
        <v>666</v>
      </c>
    </row>
    <row r="32" spans="1:9" x14ac:dyDescent="0.2">
      <c r="A32" s="82">
        <v>18</v>
      </c>
      <c r="B32" s="31" t="s">
        <v>315</v>
      </c>
      <c r="C32" s="3" t="s">
        <v>1138</v>
      </c>
      <c r="D32" s="32" t="s">
        <v>490</v>
      </c>
      <c r="E32" s="44">
        <v>1980</v>
      </c>
      <c r="F32" s="22">
        <v>20</v>
      </c>
      <c r="G32" s="48">
        <v>16</v>
      </c>
      <c r="H32" s="27">
        <v>36</v>
      </c>
      <c r="I32" s="83">
        <v>616</v>
      </c>
    </row>
    <row r="33" spans="1:9" x14ac:dyDescent="0.2">
      <c r="A33" s="82">
        <v>19</v>
      </c>
      <c r="B33" s="31" t="s">
        <v>1155</v>
      </c>
      <c r="C33" s="3" t="s">
        <v>1136</v>
      </c>
      <c r="D33" s="32" t="s">
        <v>1126</v>
      </c>
      <c r="E33" s="44">
        <v>1974</v>
      </c>
      <c r="F33" s="22">
        <v>23</v>
      </c>
      <c r="G33" s="48">
        <v>17</v>
      </c>
      <c r="H33" s="27">
        <v>40</v>
      </c>
      <c r="I33" s="83">
        <v>569</v>
      </c>
    </row>
    <row r="34" spans="1:9" x14ac:dyDescent="0.2">
      <c r="A34" s="82">
        <v>20</v>
      </c>
      <c r="B34" s="31" t="s">
        <v>388</v>
      </c>
      <c r="C34" s="3" t="s">
        <v>1137</v>
      </c>
      <c r="D34" s="32" t="s">
        <v>726</v>
      </c>
      <c r="E34" s="44">
        <v>1972</v>
      </c>
      <c r="F34" s="22">
        <v>13</v>
      </c>
      <c r="G34" s="48">
        <v>28</v>
      </c>
      <c r="H34" s="27">
        <v>41</v>
      </c>
      <c r="I34" s="83">
        <v>525</v>
      </c>
    </row>
    <row r="35" spans="1:9" x14ac:dyDescent="0.2">
      <c r="A35" s="82">
        <v>21</v>
      </c>
      <c r="B35" s="31" t="s">
        <v>809</v>
      </c>
      <c r="C35" s="3" t="s">
        <v>1158</v>
      </c>
      <c r="D35" s="32" t="s">
        <v>1169</v>
      </c>
      <c r="E35" s="44">
        <v>1990</v>
      </c>
      <c r="F35" s="22">
        <v>19</v>
      </c>
      <c r="G35" s="48">
        <v>22</v>
      </c>
      <c r="H35" s="27">
        <v>41</v>
      </c>
      <c r="I35" s="83">
        <v>482</v>
      </c>
    </row>
    <row r="36" spans="1:9" x14ac:dyDescent="0.2">
      <c r="A36" s="82">
        <v>22</v>
      </c>
      <c r="B36" s="31" t="s">
        <v>92</v>
      </c>
      <c r="C36" s="3" t="s">
        <v>983</v>
      </c>
      <c r="D36" s="32" t="s">
        <v>64</v>
      </c>
      <c r="E36" s="44">
        <v>1989</v>
      </c>
      <c r="F36" s="22">
        <v>24</v>
      </c>
      <c r="G36" s="48">
        <v>20</v>
      </c>
      <c r="H36" s="27">
        <v>44</v>
      </c>
      <c r="I36" s="83">
        <v>442</v>
      </c>
    </row>
    <row r="37" spans="1:9" x14ac:dyDescent="0.2">
      <c r="A37" s="82">
        <v>23</v>
      </c>
      <c r="B37" s="31" t="s">
        <v>26</v>
      </c>
      <c r="C37" s="3" t="s">
        <v>865</v>
      </c>
      <c r="D37" s="32" t="s">
        <v>28</v>
      </c>
      <c r="E37" s="44">
        <v>1979</v>
      </c>
      <c r="F37" s="22" t="s">
        <v>33</v>
      </c>
      <c r="G37" s="48">
        <v>4</v>
      </c>
      <c r="H37" s="27">
        <v>46</v>
      </c>
      <c r="I37" s="83">
        <v>403</v>
      </c>
    </row>
    <row r="38" spans="1:9" x14ac:dyDescent="0.2">
      <c r="A38" s="82">
        <v>24</v>
      </c>
      <c r="B38" s="31" t="s">
        <v>382</v>
      </c>
      <c r="C38" s="3" t="s">
        <v>1170</v>
      </c>
      <c r="D38" s="32" t="s">
        <v>1171</v>
      </c>
      <c r="E38" s="44">
        <v>1995</v>
      </c>
      <c r="F38" s="22">
        <v>27</v>
      </c>
      <c r="G38" s="48">
        <v>19</v>
      </c>
      <c r="H38" s="27">
        <v>46</v>
      </c>
      <c r="I38" s="83">
        <v>366</v>
      </c>
    </row>
    <row r="39" spans="1:9" x14ac:dyDescent="0.2">
      <c r="A39" s="82">
        <v>25</v>
      </c>
      <c r="B39" s="31" t="s">
        <v>1023</v>
      </c>
      <c r="C39" s="3" t="s">
        <v>1024</v>
      </c>
      <c r="D39" s="32" t="s">
        <v>213</v>
      </c>
      <c r="E39" s="44">
        <v>1982</v>
      </c>
      <c r="F39" s="22">
        <v>22</v>
      </c>
      <c r="G39" s="48">
        <v>26</v>
      </c>
      <c r="H39" s="27">
        <v>48</v>
      </c>
      <c r="I39" s="83">
        <v>331</v>
      </c>
    </row>
    <row r="40" spans="1:9" x14ac:dyDescent="0.2">
      <c r="A40" s="82">
        <v>26</v>
      </c>
      <c r="B40" s="31" t="s">
        <v>39</v>
      </c>
      <c r="C40" s="3" t="s">
        <v>1161</v>
      </c>
      <c r="D40" s="32" t="s">
        <v>41</v>
      </c>
      <c r="E40" s="44">
        <v>1990</v>
      </c>
      <c r="F40" s="22">
        <v>28</v>
      </c>
      <c r="G40" s="48">
        <v>23</v>
      </c>
      <c r="H40" s="27">
        <v>51</v>
      </c>
      <c r="I40" s="83">
        <v>297</v>
      </c>
    </row>
    <row r="41" spans="1:9" x14ac:dyDescent="0.2">
      <c r="A41" s="82">
        <v>27</v>
      </c>
      <c r="B41" s="31" t="s">
        <v>927</v>
      </c>
      <c r="C41" s="3" t="s">
        <v>928</v>
      </c>
      <c r="D41" s="32" t="s">
        <v>394</v>
      </c>
      <c r="E41" s="44">
        <v>1973</v>
      </c>
      <c r="F41" s="22">
        <v>26</v>
      </c>
      <c r="G41" s="48">
        <v>25</v>
      </c>
      <c r="H41" s="27">
        <v>51</v>
      </c>
      <c r="I41" s="83">
        <v>264</v>
      </c>
    </row>
    <row r="42" spans="1:9" x14ac:dyDescent="0.2">
      <c r="A42" s="82">
        <v>28</v>
      </c>
      <c r="B42" s="31" t="s">
        <v>121</v>
      </c>
      <c r="C42" s="3" t="s">
        <v>988</v>
      </c>
      <c r="D42" s="32" t="s">
        <v>392</v>
      </c>
      <c r="E42" s="44">
        <v>1987</v>
      </c>
      <c r="F42" s="22">
        <v>10</v>
      </c>
      <c r="G42" s="48" t="s">
        <v>33</v>
      </c>
      <c r="H42" s="27">
        <v>52</v>
      </c>
      <c r="I42" s="83">
        <v>232</v>
      </c>
    </row>
    <row r="43" spans="1:9" x14ac:dyDescent="0.2">
      <c r="A43" s="82">
        <v>29</v>
      </c>
      <c r="B43" s="31" t="s">
        <v>129</v>
      </c>
      <c r="C43" s="3" t="s">
        <v>1139</v>
      </c>
      <c r="D43" s="32" t="s">
        <v>75</v>
      </c>
      <c r="E43" s="44">
        <v>1973</v>
      </c>
      <c r="F43" s="22">
        <v>25</v>
      </c>
      <c r="G43" s="48">
        <v>27</v>
      </c>
      <c r="H43" s="27">
        <v>52</v>
      </c>
      <c r="I43" s="83">
        <v>202</v>
      </c>
    </row>
    <row r="44" spans="1:9" x14ac:dyDescent="0.2">
      <c r="A44" s="82"/>
      <c r="B44" s="31" t="s">
        <v>1149</v>
      </c>
      <c r="C44" s="3" t="s">
        <v>1141</v>
      </c>
      <c r="D44" s="32" t="s">
        <v>695</v>
      </c>
      <c r="E44" s="44">
        <v>1974</v>
      </c>
      <c r="F44" s="22">
        <v>25</v>
      </c>
      <c r="G44" s="48">
        <v>27</v>
      </c>
      <c r="H44" s="27">
        <v>52</v>
      </c>
      <c r="I44" s="83">
        <v>202</v>
      </c>
    </row>
    <row r="45" spans="1:9" x14ac:dyDescent="0.2">
      <c r="A45" s="82">
        <v>30</v>
      </c>
      <c r="B45" s="31" t="s">
        <v>387</v>
      </c>
      <c r="C45" s="3" t="s">
        <v>944</v>
      </c>
      <c r="D45" s="32" t="s">
        <v>56</v>
      </c>
      <c r="E45" s="44">
        <v>1996</v>
      </c>
      <c r="F45" s="22" t="s">
        <v>298</v>
      </c>
      <c r="G45" s="48" t="s">
        <v>33</v>
      </c>
      <c r="H45" s="27">
        <v>84</v>
      </c>
      <c r="I45" s="83">
        <v>0</v>
      </c>
    </row>
    <row r="46" spans="1:9" x14ac:dyDescent="0.2">
      <c r="A46" s="82"/>
      <c r="B46" s="31" t="s">
        <v>569</v>
      </c>
      <c r="C46" s="3" t="s">
        <v>1144</v>
      </c>
      <c r="D46" s="32" t="s">
        <v>258</v>
      </c>
      <c r="E46" s="44">
        <v>1959</v>
      </c>
      <c r="F46" s="22" t="s">
        <v>298</v>
      </c>
      <c r="G46" s="48" t="s">
        <v>33</v>
      </c>
      <c r="H46" s="27">
        <v>84</v>
      </c>
      <c r="I46" s="83">
        <v>0</v>
      </c>
    </row>
    <row r="47" spans="1:9" x14ac:dyDescent="0.2">
      <c r="A47" s="82"/>
      <c r="B47" s="31" t="s">
        <v>463</v>
      </c>
      <c r="C47" s="3" t="s">
        <v>1172</v>
      </c>
      <c r="D47" s="32" t="s">
        <v>1173</v>
      </c>
      <c r="E47" s="44">
        <v>2002</v>
      </c>
      <c r="F47" s="22" t="s">
        <v>298</v>
      </c>
      <c r="G47" s="48" t="s">
        <v>33</v>
      </c>
      <c r="H47" s="27">
        <v>84</v>
      </c>
      <c r="I47" s="83">
        <v>0</v>
      </c>
    </row>
    <row r="48" spans="1:9" x14ac:dyDescent="0.2">
      <c r="A48" s="82"/>
      <c r="B48" s="31" t="s">
        <v>766</v>
      </c>
      <c r="C48" s="3" t="s">
        <v>1174</v>
      </c>
      <c r="D48" s="32" t="s">
        <v>1122</v>
      </c>
      <c r="E48" s="44">
        <v>1998</v>
      </c>
      <c r="F48" s="22" t="s">
        <v>298</v>
      </c>
      <c r="G48" s="48" t="s">
        <v>33</v>
      </c>
      <c r="H48" s="27">
        <v>84</v>
      </c>
      <c r="I48" s="83">
        <v>0</v>
      </c>
    </row>
    <row r="49" spans="1:10" x14ac:dyDescent="0.2">
      <c r="A49" s="82"/>
      <c r="B49" s="31" t="s">
        <v>792</v>
      </c>
      <c r="C49" s="3" t="s">
        <v>976</v>
      </c>
      <c r="D49" s="32" t="s">
        <v>977</v>
      </c>
      <c r="E49" s="44">
        <v>1999</v>
      </c>
      <c r="F49" s="22" t="s">
        <v>298</v>
      </c>
      <c r="G49" s="48" t="s">
        <v>33</v>
      </c>
      <c r="H49" s="27">
        <v>84</v>
      </c>
      <c r="I49" s="83">
        <v>0</v>
      </c>
    </row>
    <row r="50" spans="1:10" x14ac:dyDescent="0.2">
      <c r="A50" s="82"/>
      <c r="B50" s="31" t="s">
        <v>167</v>
      </c>
      <c r="C50" s="3" t="s">
        <v>978</v>
      </c>
      <c r="D50" s="32" t="s">
        <v>169</v>
      </c>
      <c r="E50" s="44">
        <v>1990</v>
      </c>
      <c r="F50" s="22" t="s">
        <v>298</v>
      </c>
      <c r="G50" s="48" t="s">
        <v>33</v>
      </c>
      <c r="H50" s="27">
        <v>84</v>
      </c>
      <c r="I50" s="83">
        <v>0</v>
      </c>
    </row>
    <row r="51" spans="1:10" x14ac:dyDescent="0.2">
      <c r="A51" s="82"/>
      <c r="B51" s="31" t="s">
        <v>103</v>
      </c>
      <c r="C51" s="3" t="s">
        <v>906</v>
      </c>
      <c r="D51" s="32" t="s">
        <v>105</v>
      </c>
      <c r="E51" s="44">
        <v>1994</v>
      </c>
      <c r="F51" s="22" t="s">
        <v>298</v>
      </c>
      <c r="G51" s="48" t="s">
        <v>33</v>
      </c>
      <c r="H51" s="27">
        <v>84</v>
      </c>
      <c r="I51" s="83">
        <v>0</v>
      </c>
    </row>
    <row r="52" spans="1:10" x14ac:dyDescent="0.2">
      <c r="A52" s="82"/>
      <c r="B52" s="31" t="s">
        <v>589</v>
      </c>
      <c r="C52" s="3" t="s">
        <v>910</v>
      </c>
      <c r="D52" s="32" t="s">
        <v>54</v>
      </c>
      <c r="E52" s="44">
        <v>1974</v>
      </c>
      <c r="F52" s="22" t="s">
        <v>298</v>
      </c>
      <c r="G52" s="48" t="s">
        <v>33</v>
      </c>
      <c r="H52" s="27">
        <v>84</v>
      </c>
      <c r="I52" s="83">
        <v>0</v>
      </c>
    </row>
    <row r="53" spans="1:10" x14ac:dyDescent="0.2">
      <c r="A53" s="82"/>
      <c r="B53" s="31" t="s">
        <v>1175</v>
      </c>
      <c r="C53" s="3" t="s">
        <v>1176</v>
      </c>
      <c r="D53" s="32" t="s">
        <v>1127</v>
      </c>
      <c r="E53" s="44">
        <v>2002</v>
      </c>
      <c r="F53" s="22" t="s">
        <v>298</v>
      </c>
      <c r="G53" s="48" t="s">
        <v>33</v>
      </c>
      <c r="H53" s="27">
        <v>84</v>
      </c>
      <c r="I53" s="83">
        <v>0</v>
      </c>
    </row>
    <row r="54" spans="1:10" x14ac:dyDescent="0.2">
      <c r="A54" s="82"/>
      <c r="B54" s="31" t="s">
        <v>719</v>
      </c>
      <c r="C54" s="3" t="s">
        <v>968</v>
      </c>
      <c r="D54" s="32" t="s">
        <v>585</v>
      </c>
      <c r="E54" s="44">
        <v>1989</v>
      </c>
      <c r="F54" s="22" t="s">
        <v>298</v>
      </c>
      <c r="G54" s="48" t="s">
        <v>33</v>
      </c>
      <c r="H54" s="27">
        <v>84</v>
      </c>
      <c r="I54" s="83">
        <v>0</v>
      </c>
    </row>
    <row r="55" spans="1:10" ht="13.5" thickBot="1" x14ac:dyDescent="0.25">
      <c r="A55" s="84"/>
      <c r="B55" s="85" t="s">
        <v>1177</v>
      </c>
      <c r="C55" s="86" t="s">
        <v>1178</v>
      </c>
      <c r="D55" s="87" t="s">
        <v>1179</v>
      </c>
      <c r="E55" s="88">
        <v>2009</v>
      </c>
      <c r="F55" s="89" t="s">
        <v>298</v>
      </c>
      <c r="G55" s="90" t="s">
        <v>33</v>
      </c>
      <c r="H55" s="92">
        <v>84</v>
      </c>
      <c r="I55" s="93">
        <v>0</v>
      </c>
    </row>
    <row r="57" spans="1:10" x14ac:dyDescent="0.2">
      <c r="A57" s="1" t="s">
        <v>78</v>
      </c>
      <c r="J57" s="1"/>
    </row>
    <row r="58" spans="1:10" x14ac:dyDescent="0.2">
      <c r="A58" s="1" t="s">
        <v>618</v>
      </c>
      <c r="E58" s="1" t="s">
        <v>619</v>
      </c>
      <c r="I58" s="1" t="s">
        <v>620</v>
      </c>
      <c r="J58" s="1"/>
    </row>
    <row r="59" spans="1:10" x14ac:dyDescent="0.2">
      <c r="A59" s="1" t="s">
        <v>621</v>
      </c>
      <c r="E59" s="1" t="s">
        <v>622</v>
      </c>
      <c r="I59" s="1" t="s">
        <v>623</v>
      </c>
      <c r="J59" s="1"/>
    </row>
    <row r="60" spans="1:10" x14ac:dyDescent="0.2">
      <c r="A60" s="1" t="s">
        <v>624</v>
      </c>
      <c r="E60" s="1" t="s">
        <v>625</v>
      </c>
      <c r="I60" s="1" t="s">
        <v>626</v>
      </c>
      <c r="J60" s="1"/>
    </row>
    <row r="61" spans="1:10" x14ac:dyDescent="0.2">
      <c r="A61" s="1" t="s">
        <v>863</v>
      </c>
      <c r="E61" s="1" t="s">
        <v>628</v>
      </c>
      <c r="I61" s="1" t="s">
        <v>862</v>
      </c>
      <c r="J61" s="1"/>
    </row>
  </sheetData>
  <mergeCells count="3">
    <mergeCell ref="A10:B10"/>
    <mergeCell ref="A11:B11"/>
    <mergeCell ref="F13:G1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workbookViewId="0"/>
  </sheetViews>
  <sheetFormatPr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</cols>
  <sheetData>
    <row r="1" spans="1:10" ht="21" x14ac:dyDescent="0.35">
      <c r="A1" s="2" t="s">
        <v>754</v>
      </c>
    </row>
    <row r="3" spans="1:10" x14ac:dyDescent="0.2">
      <c r="A3" s="5" t="s">
        <v>0</v>
      </c>
      <c r="B3" s="6"/>
      <c r="C3" s="14">
        <v>162008</v>
      </c>
    </row>
    <row r="4" spans="1:10" x14ac:dyDescent="0.2">
      <c r="A4" s="12" t="s">
        <v>1</v>
      </c>
      <c r="C4" s="15">
        <v>42686</v>
      </c>
    </row>
    <row r="5" spans="1:10" x14ac:dyDescent="0.2">
      <c r="A5" s="12" t="s">
        <v>2</v>
      </c>
      <c r="C5" s="16">
        <v>2</v>
      </c>
    </row>
    <row r="6" spans="1:10" x14ac:dyDescent="0.2">
      <c r="A6" s="12" t="s">
        <v>3</v>
      </c>
      <c r="C6" s="16" t="s">
        <v>643</v>
      </c>
    </row>
    <row r="7" spans="1:10" x14ac:dyDescent="0.2">
      <c r="A7" s="12" t="s">
        <v>156</v>
      </c>
      <c r="C7" s="16" t="s">
        <v>644</v>
      </c>
    </row>
    <row r="8" spans="1:10" x14ac:dyDescent="0.2">
      <c r="A8" s="8" t="s">
        <v>4</v>
      </c>
      <c r="B8" s="9"/>
      <c r="C8" s="17" t="s">
        <v>5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46</v>
      </c>
    </row>
    <row r="12" spans="1:10" ht="13.5" thickBot="1" x14ac:dyDescent="0.25"/>
    <row r="13" spans="1:10" x14ac:dyDescent="0.2">
      <c r="A13" s="71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208"/>
      <c r="I13" s="76" t="s">
        <v>16</v>
      </c>
      <c r="J13" s="77" t="s">
        <v>17</v>
      </c>
    </row>
    <row r="14" spans="1:10" x14ac:dyDescent="0.2">
      <c r="A14" s="78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79"/>
    </row>
    <row r="15" spans="1:10" x14ac:dyDescent="0.2">
      <c r="A15" s="80" t="s">
        <v>735</v>
      </c>
      <c r="B15" s="70" t="s">
        <v>26</v>
      </c>
      <c r="C15" s="52" t="s">
        <v>27</v>
      </c>
      <c r="D15" s="53" t="s">
        <v>28</v>
      </c>
      <c r="E15" s="54">
        <v>1979</v>
      </c>
      <c r="F15" s="55">
        <v>2</v>
      </c>
      <c r="G15" s="56">
        <v>5</v>
      </c>
      <c r="H15" s="57">
        <v>7</v>
      </c>
      <c r="I15" s="58" t="s">
        <v>645</v>
      </c>
      <c r="J15" s="81" t="s">
        <v>646</v>
      </c>
    </row>
    <row r="16" spans="1:10" x14ac:dyDescent="0.2">
      <c r="A16" s="82" t="s">
        <v>736</v>
      </c>
      <c r="B16" s="31" t="s">
        <v>205</v>
      </c>
      <c r="C16" s="3" t="s">
        <v>206</v>
      </c>
      <c r="D16" s="32" t="s">
        <v>207</v>
      </c>
      <c r="E16" s="44">
        <v>1993</v>
      </c>
      <c r="F16" s="22">
        <v>1</v>
      </c>
      <c r="G16" s="48">
        <v>8</v>
      </c>
      <c r="H16" s="23">
        <v>8</v>
      </c>
      <c r="I16" s="27" t="s">
        <v>647</v>
      </c>
      <c r="J16" s="83" t="s">
        <v>648</v>
      </c>
    </row>
    <row r="17" spans="1:10" x14ac:dyDescent="0.2">
      <c r="A17" s="82" t="s">
        <v>737</v>
      </c>
      <c r="B17" s="31" t="s">
        <v>173</v>
      </c>
      <c r="C17" s="3" t="s">
        <v>174</v>
      </c>
      <c r="D17" s="32" t="s">
        <v>385</v>
      </c>
      <c r="E17" s="44">
        <v>1975</v>
      </c>
      <c r="F17" s="22">
        <v>13</v>
      </c>
      <c r="G17" s="48">
        <v>3</v>
      </c>
      <c r="H17" s="23">
        <v>6</v>
      </c>
      <c r="I17" s="27" t="s">
        <v>544</v>
      </c>
      <c r="J17" s="83" t="s">
        <v>649</v>
      </c>
    </row>
    <row r="18" spans="1:10" x14ac:dyDescent="0.2">
      <c r="A18" s="82" t="s">
        <v>738</v>
      </c>
      <c r="B18" s="31" t="s">
        <v>167</v>
      </c>
      <c r="C18" s="3" t="s">
        <v>168</v>
      </c>
      <c r="D18" s="32" t="s">
        <v>169</v>
      </c>
      <c r="E18" s="44">
        <v>1990</v>
      </c>
      <c r="F18" s="22">
        <v>16</v>
      </c>
      <c r="G18" s="48">
        <v>9</v>
      </c>
      <c r="H18" s="23">
        <v>1</v>
      </c>
      <c r="I18" s="27" t="s">
        <v>548</v>
      </c>
      <c r="J18" s="83" t="s">
        <v>650</v>
      </c>
    </row>
    <row r="19" spans="1:10" x14ac:dyDescent="0.2">
      <c r="A19" s="82" t="s">
        <v>739</v>
      </c>
      <c r="B19" s="31" t="s">
        <v>164</v>
      </c>
      <c r="C19" s="3" t="s">
        <v>165</v>
      </c>
      <c r="D19" s="32" t="s">
        <v>166</v>
      </c>
      <c r="E19" s="44">
        <v>1991</v>
      </c>
      <c r="F19" s="22">
        <v>7</v>
      </c>
      <c r="G19" s="48">
        <v>10</v>
      </c>
      <c r="H19" s="23">
        <v>10</v>
      </c>
      <c r="I19" s="27" t="s">
        <v>651</v>
      </c>
      <c r="J19" s="83" t="s">
        <v>652</v>
      </c>
    </row>
    <row r="20" spans="1:10" x14ac:dyDescent="0.2">
      <c r="A20" s="82" t="s">
        <v>740</v>
      </c>
      <c r="B20" s="31" t="s">
        <v>653</v>
      </c>
      <c r="C20" s="3" t="s">
        <v>654</v>
      </c>
      <c r="D20" s="32" t="s">
        <v>655</v>
      </c>
      <c r="E20" s="44">
        <v>1999</v>
      </c>
      <c r="F20" s="22">
        <v>14</v>
      </c>
      <c r="G20" s="48">
        <v>11</v>
      </c>
      <c r="H20" s="23">
        <v>3</v>
      </c>
      <c r="I20" s="27" t="s">
        <v>459</v>
      </c>
      <c r="J20" s="83" t="s">
        <v>656</v>
      </c>
    </row>
    <row r="21" spans="1:10" x14ac:dyDescent="0.2">
      <c r="A21" s="82" t="s">
        <v>441</v>
      </c>
      <c r="B21" s="31" t="s">
        <v>483</v>
      </c>
      <c r="C21" s="3" t="s">
        <v>484</v>
      </c>
      <c r="D21" s="32" t="s">
        <v>485</v>
      </c>
      <c r="E21" s="44">
        <v>1992</v>
      </c>
      <c r="F21" s="22">
        <v>15</v>
      </c>
      <c r="G21" s="48">
        <v>6</v>
      </c>
      <c r="H21" s="23">
        <v>19</v>
      </c>
      <c r="I21" s="27" t="s">
        <v>557</v>
      </c>
      <c r="J21" s="83" t="s">
        <v>657</v>
      </c>
    </row>
    <row r="22" spans="1:10" x14ac:dyDescent="0.2">
      <c r="A22" s="82" t="s">
        <v>741</v>
      </c>
      <c r="B22" s="31" t="s">
        <v>569</v>
      </c>
      <c r="C22" s="3" t="s">
        <v>570</v>
      </c>
      <c r="D22" s="32" t="s">
        <v>258</v>
      </c>
      <c r="E22" s="44">
        <v>1996</v>
      </c>
      <c r="F22" s="22">
        <v>4</v>
      </c>
      <c r="G22" s="48">
        <v>14</v>
      </c>
      <c r="H22" s="23">
        <v>23</v>
      </c>
      <c r="I22" s="27" t="s">
        <v>473</v>
      </c>
      <c r="J22" s="83" t="s">
        <v>658</v>
      </c>
    </row>
    <row r="23" spans="1:10" x14ac:dyDescent="0.2">
      <c r="A23" s="82" t="s">
        <v>742</v>
      </c>
      <c r="B23" s="31" t="s">
        <v>125</v>
      </c>
      <c r="C23" s="3" t="s">
        <v>59</v>
      </c>
      <c r="D23" s="32" t="s">
        <v>60</v>
      </c>
      <c r="E23" s="44">
        <v>1991</v>
      </c>
      <c r="F23" s="22">
        <v>19</v>
      </c>
      <c r="G23" s="48">
        <v>7</v>
      </c>
      <c r="H23" s="23">
        <v>15</v>
      </c>
      <c r="I23" s="27" t="s">
        <v>473</v>
      </c>
      <c r="J23" s="83" t="s">
        <v>659</v>
      </c>
    </row>
    <row r="24" spans="1:10" x14ac:dyDescent="0.2">
      <c r="A24" s="82" t="s">
        <v>743</v>
      </c>
      <c r="B24" s="31" t="s">
        <v>454</v>
      </c>
      <c r="C24" s="3" t="s">
        <v>455</v>
      </c>
      <c r="D24" s="32" t="s">
        <v>456</v>
      </c>
      <c r="E24" s="44">
        <v>1994</v>
      </c>
      <c r="F24" s="22">
        <v>24</v>
      </c>
      <c r="G24" s="48">
        <v>2</v>
      </c>
      <c r="H24" s="23">
        <v>18</v>
      </c>
      <c r="I24" s="27" t="s">
        <v>475</v>
      </c>
      <c r="J24" s="83" t="s">
        <v>660</v>
      </c>
    </row>
    <row r="25" spans="1:10" x14ac:dyDescent="0.2">
      <c r="A25" s="82" t="s">
        <v>538</v>
      </c>
      <c r="B25" s="31" t="s">
        <v>114</v>
      </c>
      <c r="C25" s="3" t="s">
        <v>110</v>
      </c>
      <c r="D25" s="32" t="s">
        <v>111</v>
      </c>
      <c r="E25" s="44">
        <v>1983</v>
      </c>
      <c r="F25" s="22">
        <v>18</v>
      </c>
      <c r="G25" s="48">
        <v>16</v>
      </c>
      <c r="H25" s="23">
        <v>11</v>
      </c>
      <c r="I25" s="27" t="s">
        <v>478</v>
      </c>
      <c r="J25" s="83" t="s">
        <v>661</v>
      </c>
    </row>
    <row r="26" spans="1:10" x14ac:dyDescent="0.2">
      <c r="A26" s="82" t="s">
        <v>744</v>
      </c>
      <c r="B26" s="31" t="s">
        <v>291</v>
      </c>
      <c r="C26" s="3" t="s">
        <v>363</v>
      </c>
      <c r="D26" s="32" t="s">
        <v>364</v>
      </c>
      <c r="E26" s="44">
        <v>1988</v>
      </c>
      <c r="F26" s="22">
        <v>12</v>
      </c>
      <c r="G26" s="48">
        <v>25</v>
      </c>
      <c r="H26" s="23">
        <v>9</v>
      </c>
      <c r="I26" s="27" t="s">
        <v>662</v>
      </c>
      <c r="J26" s="83" t="s">
        <v>663</v>
      </c>
    </row>
    <row r="27" spans="1:10" x14ac:dyDescent="0.2">
      <c r="A27" s="82" t="s">
        <v>446</v>
      </c>
      <c r="B27" s="31" t="s">
        <v>382</v>
      </c>
      <c r="C27" s="3" t="s">
        <v>383</v>
      </c>
      <c r="D27" s="32" t="s">
        <v>384</v>
      </c>
      <c r="E27" s="44">
        <v>1993</v>
      </c>
      <c r="F27" s="22">
        <v>9</v>
      </c>
      <c r="G27" s="48">
        <v>13</v>
      </c>
      <c r="H27" s="23">
        <v>24</v>
      </c>
      <c r="I27" s="27" t="s">
        <v>662</v>
      </c>
      <c r="J27" s="83" t="s">
        <v>664</v>
      </c>
    </row>
    <row r="28" spans="1:10" x14ac:dyDescent="0.2">
      <c r="A28" s="82" t="s">
        <v>645</v>
      </c>
      <c r="B28" s="31" t="s">
        <v>242</v>
      </c>
      <c r="C28" s="3" t="s">
        <v>44</v>
      </c>
      <c r="D28" s="32" t="s">
        <v>394</v>
      </c>
      <c r="E28" s="44">
        <v>1973</v>
      </c>
      <c r="F28" s="22">
        <v>25</v>
      </c>
      <c r="G28" s="48">
        <v>17</v>
      </c>
      <c r="H28" s="23">
        <v>5</v>
      </c>
      <c r="I28" s="27" t="s">
        <v>565</v>
      </c>
      <c r="J28" s="83" t="s">
        <v>665</v>
      </c>
    </row>
    <row r="29" spans="1:10" x14ac:dyDescent="0.2">
      <c r="A29" s="82" t="s">
        <v>448</v>
      </c>
      <c r="B29" s="31" t="s">
        <v>666</v>
      </c>
      <c r="C29" s="3" t="s">
        <v>504</v>
      </c>
      <c r="D29" s="32" t="s">
        <v>505</v>
      </c>
      <c r="E29" s="44">
        <v>1992</v>
      </c>
      <c r="F29" s="22">
        <v>35</v>
      </c>
      <c r="G29" s="48">
        <v>12</v>
      </c>
      <c r="H29" s="23">
        <v>4</v>
      </c>
      <c r="I29" s="27" t="s">
        <v>573</v>
      </c>
      <c r="J29" s="83" t="s">
        <v>667</v>
      </c>
    </row>
    <row r="30" spans="1:10" x14ac:dyDescent="0.2">
      <c r="A30" s="82" t="s">
        <v>745</v>
      </c>
      <c r="B30" s="31" t="s">
        <v>35</v>
      </c>
      <c r="C30" s="3" t="s">
        <v>36</v>
      </c>
      <c r="D30" s="32" t="s">
        <v>37</v>
      </c>
      <c r="E30" s="44">
        <v>1991</v>
      </c>
      <c r="F30" s="22">
        <v>5</v>
      </c>
      <c r="G30" s="48" t="s">
        <v>214</v>
      </c>
      <c r="H30" s="23">
        <v>2</v>
      </c>
      <c r="I30" s="27" t="s">
        <v>576</v>
      </c>
      <c r="J30" s="83" t="s">
        <v>668</v>
      </c>
    </row>
    <row r="31" spans="1:10" x14ac:dyDescent="0.2">
      <c r="A31" s="82" t="s">
        <v>647</v>
      </c>
      <c r="B31" s="31" t="s">
        <v>209</v>
      </c>
      <c r="C31" s="3" t="s">
        <v>397</v>
      </c>
      <c r="D31" s="32" t="s">
        <v>116</v>
      </c>
      <c r="E31" s="44">
        <v>1976</v>
      </c>
      <c r="F31" s="22">
        <v>21</v>
      </c>
      <c r="G31" s="48">
        <v>21</v>
      </c>
      <c r="H31" s="23">
        <v>12</v>
      </c>
      <c r="I31" s="27" t="s">
        <v>576</v>
      </c>
      <c r="J31" s="83" t="s">
        <v>669</v>
      </c>
    </row>
    <row r="32" spans="1:10" x14ac:dyDescent="0.2">
      <c r="A32" s="82" t="s">
        <v>541</v>
      </c>
      <c r="B32" s="31" t="s">
        <v>391</v>
      </c>
      <c r="C32" s="3" t="s">
        <v>53</v>
      </c>
      <c r="D32" s="32" t="s">
        <v>54</v>
      </c>
      <c r="E32" s="44">
        <v>1996</v>
      </c>
      <c r="F32" s="22">
        <v>17</v>
      </c>
      <c r="G32" s="48">
        <v>15</v>
      </c>
      <c r="H32" s="23">
        <v>26</v>
      </c>
      <c r="I32" s="27" t="s">
        <v>670</v>
      </c>
      <c r="J32" s="83" t="s">
        <v>671</v>
      </c>
    </row>
    <row r="33" spans="1:10" x14ac:dyDescent="0.2">
      <c r="A33" s="82" t="s">
        <v>746</v>
      </c>
      <c r="B33" s="31" t="s">
        <v>121</v>
      </c>
      <c r="C33" s="3" t="s">
        <v>67</v>
      </c>
      <c r="D33" s="32" t="s">
        <v>392</v>
      </c>
      <c r="E33" s="44">
        <v>1987</v>
      </c>
      <c r="F33" s="22">
        <v>22</v>
      </c>
      <c r="G33" s="48">
        <v>20</v>
      </c>
      <c r="H33" s="23">
        <v>16</v>
      </c>
      <c r="I33" s="27" t="s">
        <v>670</v>
      </c>
      <c r="J33" s="83" t="s">
        <v>672</v>
      </c>
    </row>
    <row r="34" spans="1:10" x14ac:dyDescent="0.2">
      <c r="A34" s="82" t="s">
        <v>747</v>
      </c>
      <c r="B34" s="31" t="s">
        <v>673</v>
      </c>
      <c r="C34" s="3" t="s">
        <v>674</v>
      </c>
      <c r="D34" s="32" t="s">
        <v>675</v>
      </c>
      <c r="E34" s="44"/>
      <c r="F34" s="22">
        <v>27</v>
      </c>
      <c r="G34" s="48">
        <v>19</v>
      </c>
      <c r="H34" s="23">
        <v>13</v>
      </c>
      <c r="I34" s="27" t="s">
        <v>491</v>
      </c>
      <c r="J34" s="83" t="s">
        <v>676</v>
      </c>
    </row>
    <row r="35" spans="1:10" x14ac:dyDescent="0.2">
      <c r="A35" s="82" t="s">
        <v>452</v>
      </c>
      <c r="B35" s="31" t="s">
        <v>463</v>
      </c>
      <c r="C35" s="3" t="s">
        <v>464</v>
      </c>
      <c r="D35" s="32" t="s">
        <v>465</v>
      </c>
      <c r="E35" s="44">
        <v>1991</v>
      </c>
      <c r="F35" s="22">
        <v>28</v>
      </c>
      <c r="G35" s="48">
        <v>4</v>
      </c>
      <c r="H35" s="23">
        <v>29</v>
      </c>
      <c r="I35" s="27" t="s">
        <v>677</v>
      </c>
      <c r="J35" s="83" t="s">
        <v>678</v>
      </c>
    </row>
    <row r="36" spans="1:10" x14ac:dyDescent="0.2">
      <c r="A36" s="82" t="s">
        <v>544</v>
      </c>
      <c r="B36" s="31" t="s">
        <v>398</v>
      </c>
      <c r="C36" s="3" t="s">
        <v>399</v>
      </c>
      <c r="D36" s="32" t="s">
        <v>400</v>
      </c>
      <c r="E36" s="44">
        <v>1991</v>
      </c>
      <c r="F36" s="22">
        <v>6</v>
      </c>
      <c r="G36" s="48">
        <v>23</v>
      </c>
      <c r="H36" s="23">
        <v>34</v>
      </c>
      <c r="I36" s="27" t="s">
        <v>679</v>
      </c>
      <c r="J36" s="83" t="s">
        <v>680</v>
      </c>
    </row>
    <row r="37" spans="1:10" x14ac:dyDescent="0.2">
      <c r="A37" s="82" t="s">
        <v>546</v>
      </c>
      <c r="B37" s="31" t="s">
        <v>158</v>
      </c>
      <c r="C37" s="3" t="s">
        <v>159</v>
      </c>
      <c r="D37" s="32" t="s">
        <v>160</v>
      </c>
      <c r="E37" s="44">
        <v>1960</v>
      </c>
      <c r="F37" s="22" t="s">
        <v>214</v>
      </c>
      <c r="G37" s="48">
        <v>1</v>
      </c>
      <c r="H37" s="23">
        <v>17</v>
      </c>
      <c r="I37" s="27" t="s">
        <v>681</v>
      </c>
      <c r="J37" s="83" t="s">
        <v>682</v>
      </c>
    </row>
    <row r="38" spans="1:10" x14ac:dyDescent="0.2">
      <c r="A38" s="82" t="s">
        <v>748</v>
      </c>
      <c r="B38" s="31" t="s">
        <v>583</v>
      </c>
      <c r="C38" s="3" t="s">
        <v>683</v>
      </c>
      <c r="D38" s="32" t="s">
        <v>684</v>
      </c>
      <c r="E38" s="44">
        <v>1990</v>
      </c>
      <c r="F38" s="22">
        <v>10</v>
      </c>
      <c r="G38" s="48">
        <v>35</v>
      </c>
      <c r="H38" s="23">
        <v>20</v>
      </c>
      <c r="I38" s="27" t="s">
        <v>681</v>
      </c>
      <c r="J38" s="83" t="s">
        <v>685</v>
      </c>
    </row>
    <row r="39" spans="1:10" x14ac:dyDescent="0.2">
      <c r="A39" s="82" t="s">
        <v>457</v>
      </c>
      <c r="B39" s="31" t="s">
        <v>387</v>
      </c>
      <c r="C39" s="3" t="s">
        <v>55</v>
      </c>
      <c r="D39" s="32" t="s">
        <v>56</v>
      </c>
      <c r="E39" s="44">
        <v>1996</v>
      </c>
      <c r="F39" s="22">
        <v>3</v>
      </c>
      <c r="G39" s="48">
        <v>18</v>
      </c>
      <c r="H39" s="23" t="s">
        <v>33</v>
      </c>
      <c r="I39" s="27" t="s">
        <v>502</v>
      </c>
      <c r="J39" s="83" t="s">
        <v>686</v>
      </c>
    </row>
    <row r="40" spans="1:10" x14ac:dyDescent="0.2">
      <c r="A40" s="82" t="s">
        <v>548</v>
      </c>
      <c r="B40" s="31" t="s">
        <v>299</v>
      </c>
      <c r="C40" s="3" t="s">
        <v>49</v>
      </c>
      <c r="D40" s="32" t="s">
        <v>50</v>
      </c>
      <c r="E40" s="44">
        <v>1973</v>
      </c>
      <c r="F40" s="22">
        <v>29</v>
      </c>
      <c r="G40" s="48">
        <v>26</v>
      </c>
      <c r="H40" s="23">
        <v>14</v>
      </c>
      <c r="I40" s="27" t="s">
        <v>687</v>
      </c>
      <c r="J40" s="83" t="s">
        <v>688</v>
      </c>
    </row>
    <row r="41" spans="1:10" x14ac:dyDescent="0.2">
      <c r="A41" s="82" t="s">
        <v>651</v>
      </c>
      <c r="B41" s="31" t="s">
        <v>92</v>
      </c>
      <c r="C41" s="3" t="s">
        <v>63</v>
      </c>
      <c r="D41" s="32" t="s">
        <v>64</v>
      </c>
      <c r="E41" s="44">
        <v>1989</v>
      </c>
      <c r="F41" s="22">
        <v>8</v>
      </c>
      <c r="G41" s="48">
        <v>36</v>
      </c>
      <c r="H41" s="23">
        <v>35</v>
      </c>
      <c r="I41" s="27" t="s">
        <v>689</v>
      </c>
      <c r="J41" s="83" t="s">
        <v>690</v>
      </c>
    </row>
    <row r="42" spans="1:10" x14ac:dyDescent="0.2">
      <c r="A42" s="82" t="s">
        <v>459</v>
      </c>
      <c r="B42" s="31" t="s">
        <v>388</v>
      </c>
      <c r="C42" s="3" t="s">
        <v>228</v>
      </c>
      <c r="D42" s="32" t="s">
        <v>229</v>
      </c>
      <c r="E42" s="44">
        <v>1993</v>
      </c>
      <c r="F42" s="22">
        <v>30</v>
      </c>
      <c r="G42" s="48">
        <v>22</v>
      </c>
      <c r="H42" s="23">
        <v>28</v>
      </c>
      <c r="I42" s="27" t="s">
        <v>691</v>
      </c>
      <c r="J42" s="83" t="s">
        <v>692</v>
      </c>
    </row>
    <row r="43" spans="1:10" x14ac:dyDescent="0.2">
      <c r="A43" s="82" t="s">
        <v>551</v>
      </c>
      <c r="B43" s="31" t="s">
        <v>693</v>
      </c>
      <c r="C43" s="3" t="s">
        <v>694</v>
      </c>
      <c r="D43" s="32" t="s">
        <v>695</v>
      </c>
      <c r="E43" s="44">
        <v>1974</v>
      </c>
      <c r="F43" s="22">
        <v>37</v>
      </c>
      <c r="G43" s="48">
        <v>24</v>
      </c>
      <c r="H43" s="23">
        <v>21</v>
      </c>
      <c r="I43" s="27" t="s">
        <v>696</v>
      </c>
      <c r="J43" s="83" t="s">
        <v>697</v>
      </c>
    </row>
    <row r="44" spans="1:10" x14ac:dyDescent="0.2">
      <c r="A44" s="82" t="s">
        <v>553</v>
      </c>
      <c r="B44" s="31" t="s">
        <v>615</v>
      </c>
      <c r="C44" s="3" t="s">
        <v>300</v>
      </c>
      <c r="D44" s="32" t="s">
        <v>301</v>
      </c>
      <c r="E44" s="44">
        <v>1989</v>
      </c>
      <c r="F44" s="22">
        <v>20</v>
      </c>
      <c r="G44" s="48">
        <v>31</v>
      </c>
      <c r="H44" s="23">
        <v>32</v>
      </c>
      <c r="I44" s="27" t="s">
        <v>698</v>
      </c>
      <c r="J44" s="83" t="s">
        <v>699</v>
      </c>
    </row>
    <row r="45" spans="1:10" x14ac:dyDescent="0.2">
      <c r="A45" s="82" t="s">
        <v>555</v>
      </c>
      <c r="B45" s="31" t="s">
        <v>410</v>
      </c>
      <c r="C45" s="3" t="s">
        <v>192</v>
      </c>
      <c r="D45" s="32" t="s">
        <v>193</v>
      </c>
      <c r="E45" s="44">
        <v>1993</v>
      </c>
      <c r="F45" s="22">
        <v>26</v>
      </c>
      <c r="G45" s="48">
        <v>30</v>
      </c>
      <c r="H45" s="23">
        <v>30</v>
      </c>
      <c r="I45" s="27" t="s">
        <v>700</v>
      </c>
      <c r="J45" s="83" t="s">
        <v>701</v>
      </c>
    </row>
    <row r="46" spans="1:10" x14ac:dyDescent="0.2">
      <c r="A46" s="82" t="s">
        <v>749</v>
      </c>
      <c r="B46" s="31" t="s">
        <v>702</v>
      </c>
      <c r="C46" s="3" t="s">
        <v>703</v>
      </c>
      <c r="D46" s="32" t="s">
        <v>704</v>
      </c>
      <c r="E46" s="44">
        <v>1998</v>
      </c>
      <c r="F46" s="22">
        <v>36</v>
      </c>
      <c r="G46" s="48">
        <v>29</v>
      </c>
      <c r="H46" s="23">
        <v>22</v>
      </c>
      <c r="I46" s="27" t="s">
        <v>705</v>
      </c>
      <c r="J46" s="83" t="s">
        <v>706</v>
      </c>
    </row>
    <row r="47" spans="1:10" x14ac:dyDescent="0.2">
      <c r="A47" s="82" t="s">
        <v>750</v>
      </c>
      <c r="B47" s="31" t="s">
        <v>123</v>
      </c>
      <c r="C47" s="3" t="s">
        <v>76</v>
      </c>
      <c r="D47" s="32" t="s">
        <v>77</v>
      </c>
      <c r="E47" s="44">
        <v>1966</v>
      </c>
      <c r="F47" s="22">
        <v>11</v>
      </c>
      <c r="G47" s="48">
        <v>32</v>
      </c>
      <c r="H47" s="23" t="s">
        <v>33</v>
      </c>
      <c r="I47" s="27" t="s">
        <v>707</v>
      </c>
      <c r="J47" s="83" t="s">
        <v>708</v>
      </c>
    </row>
    <row r="48" spans="1:10" x14ac:dyDescent="0.2">
      <c r="A48" s="82" t="s">
        <v>751</v>
      </c>
      <c r="B48" s="31" t="s">
        <v>709</v>
      </c>
      <c r="C48" s="3" t="s">
        <v>710</v>
      </c>
      <c r="D48" s="32" t="s">
        <v>711</v>
      </c>
      <c r="E48" s="44"/>
      <c r="F48" s="22">
        <v>31</v>
      </c>
      <c r="G48" s="48">
        <v>33</v>
      </c>
      <c r="H48" s="23">
        <v>27</v>
      </c>
      <c r="I48" s="27" t="s">
        <v>597</v>
      </c>
      <c r="J48" s="83" t="s">
        <v>712</v>
      </c>
    </row>
    <row r="49" spans="1:10" x14ac:dyDescent="0.2">
      <c r="A49" s="82" t="s">
        <v>752</v>
      </c>
      <c r="B49" s="31" t="s">
        <v>19</v>
      </c>
      <c r="C49" s="3" t="s">
        <v>409</v>
      </c>
      <c r="D49" s="32" t="s">
        <v>21</v>
      </c>
      <c r="E49" s="44">
        <v>1975</v>
      </c>
      <c r="F49" s="22">
        <v>32</v>
      </c>
      <c r="G49" s="48">
        <v>27</v>
      </c>
      <c r="H49" s="23">
        <v>36</v>
      </c>
      <c r="I49" s="27" t="s">
        <v>713</v>
      </c>
      <c r="J49" s="83" t="s">
        <v>714</v>
      </c>
    </row>
    <row r="50" spans="1:10" x14ac:dyDescent="0.2">
      <c r="A50" s="82" t="s">
        <v>461</v>
      </c>
      <c r="B50" s="31" t="s">
        <v>715</v>
      </c>
      <c r="C50" s="3" t="s">
        <v>716</v>
      </c>
      <c r="D50" s="32" t="s">
        <v>717</v>
      </c>
      <c r="E50" s="44">
        <v>1994</v>
      </c>
      <c r="F50" s="22">
        <v>38</v>
      </c>
      <c r="G50" s="48">
        <v>34</v>
      </c>
      <c r="H50" s="23">
        <v>25</v>
      </c>
      <c r="I50" s="27" t="s">
        <v>605</v>
      </c>
      <c r="J50" s="83" t="s">
        <v>598</v>
      </c>
    </row>
    <row r="51" spans="1:10" x14ac:dyDescent="0.2">
      <c r="A51" s="82" t="s">
        <v>466</v>
      </c>
      <c r="B51" s="31" t="s">
        <v>589</v>
      </c>
      <c r="C51" s="3" t="s">
        <v>319</v>
      </c>
      <c r="D51" s="32" t="s">
        <v>54</v>
      </c>
      <c r="E51" s="44">
        <v>1974</v>
      </c>
      <c r="F51" s="22">
        <v>23</v>
      </c>
      <c r="G51" s="48">
        <v>28</v>
      </c>
      <c r="H51" s="23" t="s">
        <v>33</v>
      </c>
      <c r="I51" s="27" t="s">
        <v>608</v>
      </c>
      <c r="J51" s="83" t="s">
        <v>718</v>
      </c>
    </row>
    <row r="52" spans="1:10" x14ac:dyDescent="0.2">
      <c r="A52" s="82" t="s">
        <v>468</v>
      </c>
      <c r="B52" s="31" t="s">
        <v>719</v>
      </c>
      <c r="C52" s="3" t="s">
        <v>584</v>
      </c>
      <c r="D52" s="32" t="s">
        <v>585</v>
      </c>
      <c r="E52" s="44">
        <v>1989</v>
      </c>
      <c r="F52" s="22">
        <v>33</v>
      </c>
      <c r="G52" s="48">
        <v>38</v>
      </c>
      <c r="H52" s="23">
        <v>31</v>
      </c>
      <c r="I52" s="27" t="s">
        <v>720</v>
      </c>
      <c r="J52" s="83" t="s">
        <v>721</v>
      </c>
    </row>
    <row r="53" spans="1:10" x14ac:dyDescent="0.2">
      <c r="A53" s="82" t="s">
        <v>753</v>
      </c>
      <c r="B53" s="31" t="s">
        <v>30</v>
      </c>
      <c r="C53" s="3" t="s">
        <v>31</v>
      </c>
      <c r="D53" s="32" t="s">
        <v>32</v>
      </c>
      <c r="E53" s="44">
        <v>1992</v>
      </c>
      <c r="F53" s="22">
        <v>34</v>
      </c>
      <c r="G53" s="48">
        <v>37</v>
      </c>
      <c r="H53" s="23">
        <v>33</v>
      </c>
      <c r="I53" s="27" t="s">
        <v>613</v>
      </c>
      <c r="J53" s="83" t="s">
        <v>722</v>
      </c>
    </row>
    <row r="54" spans="1:10" x14ac:dyDescent="0.2">
      <c r="A54" s="82" t="s">
        <v>557</v>
      </c>
      <c r="B54" s="31" t="s">
        <v>124</v>
      </c>
      <c r="C54" s="3" t="s">
        <v>65</v>
      </c>
      <c r="D54" s="32" t="s">
        <v>66</v>
      </c>
      <c r="E54" s="44">
        <v>1971</v>
      </c>
      <c r="F54" s="22" t="s">
        <v>214</v>
      </c>
      <c r="G54" s="48" t="s">
        <v>33</v>
      </c>
      <c r="H54" s="23" t="s">
        <v>33</v>
      </c>
      <c r="I54" s="27" t="s">
        <v>723</v>
      </c>
      <c r="J54" s="83" t="s">
        <v>724</v>
      </c>
    </row>
    <row r="55" spans="1:10" x14ac:dyDescent="0.2">
      <c r="A55" s="82"/>
      <c r="B55" s="31"/>
      <c r="C55" s="3" t="s">
        <v>725</v>
      </c>
      <c r="D55" s="32" t="s">
        <v>726</v>
      </c>
      <c r="E55" s="44">
        <v>1972</v>
      </c>
      <c r="F55" s="22" t="s">
        <v>214</v>
      </c>
      <c r="G55" s="48" t="s">
        <v>33</v>
      </c>
      <c r="H55" s="23" t="s">
        <v>33</v>
      </c>
      <c r="I55" s="27" t="s">
        <v>723</v>
      </c>
      <c r="J55" s="83" t="s">
        <v>724</v>
      </c>
    </row>
    <row r="56" spans="1:10" x14ac:dyDescent="0.2">
      <c r="A56" s="82"/>
      <c r="B56" s="31"/>
      <c r="C56" s="3" t="s">
        <v>182</v>
      </c>
      <c r="D56" s="32" t="s">
        <v>102</v>
      </c>
      <c r="E56" s="44">
        <v>1995</v>
      </c>
      <c r="F56" s="22" t="s">
        <v>214</v>
      </c>
      <c r="G56" s="48" t="s">
        <v>33</v>
      </c>
      <c r="H56" s="23" t="s">
        <v>33</v>
      </c>
      <c r="I56" s="27" t="s">
        <v>723</v>
      </c>
      <c r="J56" s="83" t="s">
        <v>724</v>
      </c>
    </row>
    <row r="57" spans="1:10" x14ac:dyDescent="0.2">
      <c r="A57" s="82"/>
      <c r="B57" s="31"/>
      <c r="C57" s="3" t="s">
        <v>727</v>
      </c>
      <c r="D57" s="32" t="s">
        <v>728</v>
      </c>
      <c r="E57" s="44">
        <v>1964</v>
      </c>
      <c r="F57" s="22" t="s">
        <v>214</v>
      </c>
      <c r="G57" s="48" t="s">
        <v>33</v>
      </c>
      <c r="H57" s="23" t="s">
        <v>33</v>
      </c>
      <c r="I57" s="27" t="s">
        <v>723</v>
      </c>
      <c r="J57" s="83" t="s">
        <v>724</v>
      </c>
    </row>
    <row r="58" spans="1:10" x14ac:dyDescent="0.2">
      <c r="A58" s="82"/>
      <c r="B58" s="31"/>
      <c r="C58" s="3" t="s">
        <v>729</v>
      </c>
      <c r="D58" s="32" t="s">
        <v>730</v>
      </c>
      <c r="E58" s="44"/>
      <c r="F58" s="22" t="s">
        <v>214</v>
      </c>
      <c r="G58" s="48" t="s">
        <v>33</v>
      </c>
      <c r="H58" s="23" t="s">
        <v>298</v>
      </c>
      <c r="I58" s="27" t="s">
        <v>723</v>
      </c>
      <c r="J58" s="83" t="s">
        <v>724</v>
      </c>
    </row>
    <row r="59" spans="1:10" x14ac:dyDescent="0.2">
      <c r="A59" s="82"/>
      <c r="B59" s="31"/>
      <c r="C59" s="3" t="s">
        <v>731</v>
      </c>
      <c r="D59" s="32" t="s">
        <v>732</v>
      </c>
      <c r="E59" s="44">
        <v>1999</v>
      </c>
      <c r="F59" s="22" t="s">
        <v>214</v>
      </c>
      <c r="G59" s="48" t="s">
        <v>33</v>
      </c>
      <c r="H59" s="23" t="s">
        <v>33</v>
      </c>
      <c r="I59" s="27" t="s">
        <v>723</v>
      </c>
      <c r="J59" s="83" t="s">
        <v>724</v>
      </c>
    </row>
    <row r="60" spans="1:10" ht="13.5" thickBot="1" x14ac:dyDescent="0.25">
      <c r="A60" s="84"/>
      <c r="B60" s="85"/>
      <c r="C60" s="86" t="s">
        <v>733</v>
      </c>
      <c r="D60" s="87" t="s">
        <v>734</v>
      </c>
      <c r="E60" s="88">
        <v>1998</v>
      </c>
      <c r="F60" s="89" t="s">
        <v>214</v>
      </c>
      <c r="G60" s="90" t="s">
        <v>33</v>
      </c>
      <c r="H60" s="91" t="s">
        <v>33</v>
      </c>
      <c r="I60" s="92" t="s">
        <v>723</v>
      </c>
      <c r="J60" s="93" t="s">
        <v>724</v>
      </c>
    </row>
    <row r="62" spans="1:10" x14ac:dyDescent="0.2">
      <c r="A62" s="1" t="s">
        <v>78</v>
      </c>
    </row>
    <row r="63" spans="1:10" x14ac:dyDescent="0.2">
      <c r="A63" s="1" t="s">
        <v>618</v>
      </c>
      <c r="E63" s="1" t="s">
        <v>619</v>
      </c>
      <c r="I63" s="1" t="s">
        <v>620</v>
      </c>
    </row>
    <row r="64" spans="1:10" x14ac:dyDescent="0.2">
      <c r="A64" s="1" t="s">
        <v>621</v>
      </c>
      <c r="E64" s="1" t="s">
        <v>622</v>
      </c>
      <c r="I64" s="1" t="s">
        <v>623</v>
      </c>
    </row>
    <row r="65" spans="1:9" x14ac:dyDescent="0.2">
      <c r="A65" s="1" t="s">
        <v>624</v>
      </c>
      <c r="E65" s="1" t="s">
        <v>625</v>
      </c>
      <c r="I65" s="1" t="s">
        <v>626</v>
      </c>
    </row>
    <row r="66" spans="1:9" x14ac:dyDescent="0.2">
      <c r="A66" s="1" t="s">
        <v>627</v>
      </c>
      <c r="E66" s="1" t="s">
        <v>628</v>
      </c>
      <c r="I66" s="1" t="s">
        <v>629</v>
      </c>
    </row>
  </sheetData>
  <mergeCells count="3">
    <mergeCell ref="A10:B10"/>
    <mergeCell ref="A11:B11"/>
    <mergeCell ref="F13:H1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"/>
  <sheetViews>
    <sheetView showGridLines="0" workbookViewId="0"/>
  </sheetViews>
  <sheetFormatPr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</cols>
  <sheetData>
    <row r="1" spans="1:10" ht="21" x14ac:dyDescent="0.35">
      <c r="A1" s="2" t="s">
        <v>642</v>
      </c>
    </row>
    <row r="3" spans="1:10" x14ac:dyDescent="0.2">
      <c r="A3" s="5" t="s">
        <v>0</v>
      </c>
      <c r="B3" s="6"/>
      <c r="C3" s="14">
        <v>152423</v>
      </c>
    </row>
    <row r="4" spans="1:10" x14ac:dyDescent="0.2">
      <c r="A4" s="12" t="s">
        <v>1</v>
      </c>
      <c r="C4" s="15">
        <v>42315</v>
      </c>
    </row>
    <row r="5" spans="1:10" x14ac:dyDescent="0.2">
      <c r="A5" s="12" t="s">
        <v>2</v>
      </c>
      <c r="C5" s="16">
        <v>2</v>
      </c>
    </row>
    <row r="6" spans="1:10" x14ac:dyDescent="0.2">
      <c r="A6" s="12" t="s">
        <v>3</v>
      </c>
      <c r="C6" s="16" t="s">
        <v>536</v>
      </c>
    </row>
    <row r="7" spans="1:10" x14ac:dyDescent="0.2">
      <c r="A7" s="12" t="s">
        <v>156</v>
      </c>
      <c r="C7" s="16" t="s">
        <v>537</v>
      </c>
    </row>
    <row r="8" spans="1:10" x14ac:dyDescent="0.2">
      <c r="A8" s="8" t="s">
        <v>4</v>
      </c>
      <c r="B8" s="9"/>
      <c r="C8" s="17" t="s">
        <v>5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37</v>
      </c>
    </row>
    <row r="12" spans="1:10" ht="13.5" thickBot="1" x14ac:dyDescent="0.25"/>
    <row r="13" spans="1:10" x14ac:dyDescent="0.2">
      <c r="A13" s="71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208"/>
      <c r="I13" s="76" t="s">
        <v>16</v>
      </c>
      <c r="J13" s="77" t="s">
        <v>17</v>
      </c>
    </row>
    <row r="14" spans="1:10" x14ac:dyDescent="0.2">
      <c r="A14" s="78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79"/>
    </row>
    <row r="15" spans="1:10" x14ac:dyDescent="0.2">
      <c r="A15" s="80" t="s">
        <v>510</v>
      </c>
      <c r="B15" s="70" t="s">
        <v>205</v>
      </c>
      <c r="C15" s="52" t="s">
        <v>206</v>
      </c>
      <c r="D15" s="53" t="s">
        <v>207</v>
      </c>
      <c r="E15" s="54">
        <v>1993</v>
      </c>
      <c r="F15" s="55">
        <v>3</v>
      </c>
      <c r="G15" s="56">
        <v>7</v>
      </c>
      <c r="H15" s="57">
        <v>1</v>
      </c>
      <c r="I15" s="58" t="s">
        <v>538</v>
      </c>
      <c r="J15" s="81" t="s">
        <v>539</v>
      </c>
    </row>
    <row r="16" spans="1:10" x14ac:dyDescent="0.2">
      <c r="A16" s="82" t="s">
        <v>511</v>
      </c>
      <c r="B16" s="31" t="s">
        <v>540</v>
      </c>
      <c r="C16" s="3" t="s">
        <v>70</v>
      </c>
      <c r="D16" s="32" t="s">
        <v>71</v>
      </c>
      <c r="E16" s="44">
        <v>1992</v>
      </c>
      <c r="F16" s="22">
        <v>4</v>
      </c>
      <c r="G16" s="48">
        <v>4</v>
      </c>
      <c r="H16" s="23">
        <v>10</v>
      </c>
      <c r="I16" s="27" t="s">
        <v>541</v>
      </c>
      <c r="J16" s="83" t="s">
        <v>542</v>
      </c>
    </row>
    <row r="17" spans="1:10" x14ac:dyDescent="0.2">
      <c r="A17" s="82" t="s">
        <v>512</v>
      </c>
      <c r="B17" s="31" t="s">
        <v>388</v>
      </c>
      <c r="C17" s="3" t="s">
        <v>228</v>
      </c>
      <c r="D17" s="32" t="s">
        <v>229</v>
      </c>
      <c r="E17" s="44">
        <v>1993</v>
      </c>
      <c r="F17" s="22">
        <v>2</v>
      </c>
      <c r="G17" s="48">
        <v>13</v>
      </c>
      <c r="H17" s="23">
        <v>6</v>
      </c>
      <c r="I17" s="27" t="s">
        <v>452</v>
      </c>
      <c r="J17" s="83" t="s">
        <v>543</v>
      </c>
    </row>
    <row r="18" spans="1:10" x14ac:dyDescent="0.2">
      <c r="A18" s="82" t="s">
        <v>513</v>
      </c>
      <c r="B18" s="31" t="s">
        <v>398</v>
      </c>
      <c r="C18" s="3" t="s">
        <v>399</v>
      </c>
      <c r="D18" s="32" t="s">
        <v>400</v>
      </c>
      <c r="E18" s="44">
        <v>1991</v>
      </c>
      <c r="F18" s="22">
        <v>17</v>
      </c>
      <c r="G18" s="48">
        <v>2</v>
      </c>
      <c r="H18" s="23">
        <v>3</v>
      </c>
      <c r="I18" s="27" t="s">
        <v>544</v>
      </c>
      <c r="J18" s="83" t="s">
        <v>545</v>
      </c>
    </row>
    <row r="19" spans="1:10" x14ac:dyDescent="0.2">
      <c r="A19" s="82" t="s">
        <v>514</v>
      </c>
      <c r="B19" s="31" t="s">
        <v>123</v>
      </c>
      <c r="C19" s="3" t="s">
        <v>76</v>
      </c>
      <c r="D19" s="32" t="s">
        <v>77</v>
      </c>
      <c r="E19" s="44">
        <v>1966</v>
      </c>
      <c r="F19" s="22">
        <v>18</v>
      </c>
      <c r="G19" s="48">
        <v>1</v>
      </c>
      <c r="H19" s="23">
        <v>4</v>
      </c>
      <c r="I19" s="27" t="s">
        <v>546</v>
      </c>
      <c r="J19" s="83" t="s">
        <v>547</v>
      </c>
    </row>
    <row r="20" spans="1:10" x14ac:dyDescent="0.2">
      <c r="A20" s="82" t="s">
        <v>515</v>
      </c>
      <c r="B20" s="31" t="s">
        <v>173</v>
      </c>
      <c r="C20" s="3" t="s">
        <v>174</v>
      </c>
      <c r="D20" s="32" t="s">
        <v>385</v>
      </c>
      <c r="E20" s="44">
        <v>1975</v>
      </c>
      <c r="F20" s="22">
        <v>1</v>
      </c>
      <c r="G20" s="48">
        <v>23</v>
      </c>
      <c r="H20" s="23">
        <v>2</v>
      </c>
      <c r="I20" s="27" t="s">
        <v>548</v>
      </c>
      <c r="J20" s="83" t="s">
        <v>549</v>
      </c>
    </row>
    <row r="21" spans="1:10" x14ac:dyDescent="0.2">
      <c r="A21" s="82" t="s">
        <v>516</v>
      </c>
      <c r="B21" s="31" t="s">
        <v>209</v>
      </c>
      <c r="C21" s="3" t="s">
        <v>397</v>
      </c>
      <c r="D21" s="32" t="s">
        <v>116</v>
      </c>
      <c r="E21" s="44">
        <v>1976</v>
      </c>
      <c r="F21" s="22">
        <v>16</v>
      </c>
      <c r="G21" s="48">
        <v>3</v>
      </c>
      <c r="H21" s="23">
        <v>9</v>
      </c>
      <c r="I21" s="27" t="s">
        <v>459</v>
      </c>
      <c r="J21" s="83" t="s">
        <v>550</v>
      </c>
    </row>
    <row r="22" spans="1:10" x14ac:dyDescent="0.2">
      <c r="A22" s="82" t="s">
        <v>517</v>
      </c>
      <c r="B22" s="31" t="s">
        <v>114</v>
      </c>
      <c r="C22" s="3" t="s">
        <v>110</v>
      </c>
      <c r="D22" s="32" t="s">
        <v>111</v>
      </c>
      <c r="E22" s="44">
        <v>1983</v>
      </c>
      <c r="F22" s="22">
        <v>7</v>
      </c>
      <c r="G22" s="48">
        <v>14</v>
      </c>
      <c r="H22" s="23">
        <v>8</v>
      </c>
      <c r="I22" s="27" t="s">
        <v>551</v>
      </c>
      <c r="J22" s="83" t="s">
        <v>552</v>
      </c>
    </row>
    <row r="23" spans="1:10" x14ac:dyDescent="0.2">
      <c r="A23" s="82" t="s">
        <v>518</v>
      </c>
      <c r="B23" s="31" t="s">
        <v>315</v>
      </c>
      <c r="C23" s="3" t="s">
        <v>316</v>
      </c>
      <c r="D23" s="32" t="s">
        <v>490</v>
      </c>
      <c r="E23" s="44">
        <v>1980</v>
      </c>
      <c r="F23" s="22">
        <v>5</v>
      </c>
      <c r="G23" s="48">
        <v>12</v>
      </c>
      <c r="H23" s="23">
        <v>13</v>
      </c>
      <c r="I23" s="27" t="s">
        <v>553</v>
      </c>
      <c r="J23" s="83" t="s">
        <v>554</v>
      </c>
    </row>
    <row r="24" spans="1:10" x14ac:dyDescent="0.2">
      <c r="A24" s="82" t="s">
        <v>519</v>
      </c>
      <c r="B24" s="31" t="s">
        <v>129</v>
      </c>
      <c r="C24" s="3" t="s">
        <v>74</v>
      </c>
      <c r="D24" s="32" t="s">
        <v>75</v>
      </c>
      <c r="E24" s="44">
        <v>1973</v>
      </c>
      <c r="F24" s="22">
        <v>6</v>
      </c>
      <c r="G24" s="48">
        <v>11</v>
      </c>
      <c r="H24" s="23">
        <v>14</v>
      </c>
      <c r="I24" s="27" t="s">
        <v>555</v>
      </c>
      <c r="J24" s="83" t="s">
        <v>556</v>
      </c>
    </row>
    <row r="25" spans="1:10" x14ac:dyDescent="0.2">
      <c r="A25" s="82" t="s">
        <v>520</v>
      </c>
      <c r="B25" s="31" t="s">
        <v>117</v>
      </c>
      <c r="C25" s="3" t="s">
        <v>51</v>
      </c>
      <c r="D25" s="32" t="s">
        <v>52</v>
      </c>
      <c r="E25" s="44">
        <v>1993</v>
      </c>
      <c r="F25" s="22">
        <v>21</v>
      </c>
      <c r="G25" s="48">
        <v>8</v>
      </c>
      <c r="H25" s="23">
        <v>11</v>
      </c>
      <c r="I25" s="27" t="s">
        <v>557</v>
      </c>
      <c r="J25" s="83" t="s">
        <v>558</v>
      </c>
    </row>
    <row r="26" spans="1:10" x14ac:dyDescent="0.2">
      <c r="A26" s="82" t="s">
        <v>521</v>
      </c>
      <c r="B26" s="31" t="s">
        <v>559</v>
      </c>
      <c r="C26" s="3" t="s">
        <v>560</v>
      </c>
      <c r="D26" s="32" t="s">
        <v>561</v>
      </c>
      <c r="E26" s="44">
        <v>2003</v>
      </c>
      <c r="F26" s="22">
        <v>15</v>
      </c>
      <c r="G26" s="48">
        <v>10</v>
      </c>
      <c r="H26" s="23">
        <v>16</v>
      </c>
      <c r="I26" s="27" t="s">
        <v>473</v>
      </c>
      <c r="J26" s="83" t="s">
        <v>562</v>
      </c>
    </row>
    <row r="27" spans="1:10" x14ac:dyDescent="0.2">
      <c r="A27" s="82" t="s">
        <v>522</v>
      </c>
      <c r="B27" s="31" t="s">
        <v>26</v>
      </c>
      <c r="C27" s="3" t="s">
        <v>27</v>
      </c>
      <c r="D27" s="32" t="s">
        <v>28</v>
      </c>
      <c r="E27" s="44">
        <v>1979</v>
      </c>
      <c r="F27" s="22">
        <v>20</v>
      </c>
      <c r="G27" s="48">
        <v>18</v>
      </c>
      <c r="H27" s="23">
        <v>5</v>
      </c>
      <c r="I27" s="27" t="s">
        <v>563</v>
      </c>
      <c r="J27" s="83" t="s">
        <v>564</v>
      </c>
    </row>
    <row r="28" spans="1:10" x14ac:dyDescent="0.2">
      <c r="A28" s="82" t="s">
        <v>523</v>
      </c>
      <c r="B28" s="31" t="s">
        <v>391</v>
      </c>
      <c r="C28" s="3" t="s">
        <v>53</v>
      </c>
      <c r="D28" s="32" t="s">
        <v>54</v>
      </c>
      <c r="E28" s="44">
        <v>1996</v>
      </c>
      <c r="F28" s="22">
        <v>9</v>
      </c>
      <c r="G28" s="48">
        <v>19</v>
      </c>
      <c r="H28" s="23">
        <v>19</v>
      </c>
      <c r="I28" s="27" t="s">
        <v>565</v>
      </c>
      <c r="J28" s="83" t="s">
        <v>566</v>
      </c>
    </row>
    <row r="29" spans="1:10" x14ac:dyDescent="0.2">
      <c r="A29" s="82" t="s">
        <v>524</v>
      </c>
      <c r="B29" s="31" t="s">
        <v>121</v>
      </c>
      <c r="C29" s="3" t="s">
        <v>67</v>
      </c>
      <c r="D29" s="32" t="s">
        <v>392</v>
      </c>
      <c r="E29" s="44">
        <v>1987</v>
      </c>
      <c r="F29" s="22">
        <v>19</v>
      </c>
      <c r="G29" s="48">
        <v>22</v>
      </c>
      <c r="H29" s="23">
        <v>7</v>
      </c>
      <c r="I29" s="27" t="s">
        <v>567</v>
      </c>
      <c r="J29" s="83" t="s">
        <v>568</v>
      </c>
    </row>
    <row r="30" spans="1:10" x14ac:dyDescent="0.2">
      <c r="A30" s="82" t="s">
        <v>525</v>
      </c>
      <c r="B30" s="31" t="s">
        <v>569</v>
      </c>
      <c r="C30" s="3" t="s">
        <v>570</v>
      </c>
      <c r="D30" s="32" t="s">
        <v>258</v>
      </c>
      <c r="E30" s="44">
        <v>1996</v>
      </c>
      <c r="F30" s="22">
        <v>8</v>
      </c>
      <c r="G30" s="48">
        <v>20</v>
      </c>
      <c r="H30" s="23">
        <v>21</v>
      </c>
      <c r="I30" s="27" t="s">
        <v>571</v>
      </c>
      <c r="J30" s="83" t="s">
        <v>572</v>
      </c>
    </row>
    <row r="31" spans="1:10" x14ac:dyDescent="0.2">
      <c r="A31" s="82" t="s">
        <v>526</v>
      </c>
      <c r="B31" s="31" t="s">
        <v>387</v>
      </c>
      <c r="C31" s="3" t="s">
        <v>55</v>
      </c>
      <c r="D31" s="32" t="s">
        <v>56</v>
      </c>
      <c r="E31" s="44">
        <v>1996</v>
      </c>
      <c r="F31" s="22">
        <v>10</v>
      </c>
      <c r="G31" s="48">
        <v>21</v>
      </c>
      <c r="H31" s="23">
        <v>20</v>
      </c>
      <c r="I31" s="27" t="s">
        <v>573</v>
      </c>
      <c r="J31" s="83" t="s">
        <v>574</v>
      </c>
    </row>
    <row r="32" spans="1:10" x14ac:dyDescent="0.2">
      <c r="A32" s="82" t="s">
        <v>527</v>
      </c>
      <c r="B32" s="31" t="s">
        <v>575</v>
      </c>
      <c r="C32" s="3" t="s">
        <v>182</v>
      </c>
      <c r="D32" s="32" t="s">
        <v>102</v>
      </c>
      <c r="E32" s="44">
        <v>1995</v>
      </c>
      <c r="F32" s="22">
        <v>27</v>
      </c>
      <c r="G32" s="48">
        <v>5</v>
      </c>
      <c r="H32" s="23">
        <v>22</v>
      </c>
      <c r="I32" s="27" t="s">
        <v>576</v>
      </c>
      <c r="J32" s="83" t="s">
        <v>577</v>
      </c>
    </row>
    <row r="33" spans="1:10" x14ac:dyDescent="0.2">
      <c r="A33" s="82" t="s">
        <v>528</v>
      </c>
      <c r="B33" s="31" t="s">
        <v>103</v>
      </c>
      <c r="C33" s="3" t="s">
        <v>404</v>
      </c>
      <c r="D33" s="32" t="s">
        <v>105</v>
      </c>
      <c r="E33" s="44">
        <v>1994</v>
      </c>
      <c r="F33" s="22">
        <v>26</v>
      </c>
      <c r="G33" s="48">
        <v>6</v>
      </c>
      <c r="H33" s="23">
        <v>23</v>
      </c>
      <c r="I33" s="27" t="s">
        <v>488</v>
      </c>
      <c r="J33" s="83" t="s">
        <v>578</v>
      </c>
    </row>
    <row r="34" spans="1:10" x14ac:dyDescent="0.2">
      <c r="A34" s="82" t="s">
        <v>529</v>
      </c>
      <c r="B34" s="31" t="s">
        <v>92</v>
      </c>
      <c r="C34" s="3" t="s">
        <v>63</v>
      </c>
      <c r="D34" s="32" t="s">
        <v>64</v>
      </c>
      <c r="E34" s="44">
        <v>1989</v>
      </c>
      <c r="F34" s="22">
        <v>34</v>
      </c>
      <c r="G34" s="48">
        <v>9</v>
      </c>
      <c r="H34" s="23">
        <v>12</v>
      </c>
      <c r="I34" s="27" t="s">
        <v>488</v>
      </c>
      <c r="J34" s="83" t="s">
        <v>579</v>
      </c>
    </row>
    <row r="35" spans="1:10" x14ac:dyDescent="0.2">
      <c r="A35" s="82" t="s">
        <v>530</v>
      </c>
      <c r="B35" s="31" t="s">
        <v>30</v>
      </c>
      <c r="C35" s="3" t="s">
        <v>31</v>
      </c>
      <c r="D35" s="32" t="s">
        <v>32</v>
      </c>
      <c r="E35" s="44">
        <v>1992</v>
      </c>
      <c r="F35" s="22">
        <v>11</v>
      </c>
      <c r="G35" s="48">
        <v>17</v>
      </c>
      <c r="H35" s="23" t="s">
        <v>33</v>
      </c>
      <c r="I35" s="27" t="s">
        <v>580</v>
      </c>
      <c r="J35" s="83" t="s">
        <v>581</v>
      </c>
    </row>
    <row r="36" spans="1:10" x14ac:dyDescent="0.2">
      <c r="A36" s="82" t="s">
        <v>531</v>
      </c>
      <c r="B36" s="31" t="s">
        <v>99</v>
      </c>
      <c r="C36" s="3" t="s">
        <v>57</v>
      </c>
      <c r="D36" s="32" t="s">
        <v>411</v>
      </c>
      <c r="E36" s="44">
        <v>1992</v>
      </c>
      <c r="F36" s="22">
        <v>13</v>
      </c>
      <c r="G36" s="48">
        <v>15</v>
      </c>
      <c r="H36" s="23" t="s">
        <v>33</v>
      </c>
      <c r="I36" s="27" t="s">
        <v>580</v>
      </c>
      <c r="J36" s="83" t="s">
        <v>582</v>
      </c>
    </row>
    <row r="37" spans="1:10" x14ac:dyDescent="0.2">
      <c r="A37" s="82" t="s">
        <v>532</v>
      </c>
      <c r="B37" s="31" t="s">
        <v>583</v>
      </c>
      <c r="C37" s="3" t="s">
        <v>584</v>
      </c>
      <c r="D37" s="32" t="s">
        <v>585</v>
      </c>
      <c r="E37" s="44">
        <v>1989</v>
      </c>
      <c r="F37" s="22">
        <v>14</v>
      </c>
      <c r="G37" s="48">
        <v>16</v>
      </c>
      <c r="H37" s="23" t="s">
        <v>33</v>
      </c>
      <c r="I37" s="27" t="s">
        <v>502</v>
      </c>
      <c r="J37" s="83" t="s">
        <v>586</v>
      </c>
    </row>
    <row r="38" spans="1:10" x14ac:dyDescent="0.2">
      <c r="A38" s="82" t="s">
        <v>533</v>
      </c>
      <c r="B38" s="31" t="s">
        <v>19</v>
      </c>
      <c r="C38" s="3" t="s">
        <v>409</v>
      </c>
      <c r="D38" s="32" t="s">
        <v>21</v>
      </c>
      <c r="E38" s="44">
        <v>1975</v>
      </c>
      <c r="F38" s="22">
        <v>23</v>
      </c>
      <c r="G38" s="48">
        <v>30</v>
      </c>
      <c r="H38" s="23">
        <v>17</v>
      </c>
      <c r="I38" s="27" t="s">
        <v>587</v>
      </c>
      <c r="J38" s="83" t="s">
        <v>588</v>
      </c>
    </row>
    <row r="39" spans="1:10" x14ac:dyDescent="0.2">
      <c r="A39" s="82" t="s">
        <v>534</v>
      </c>
      <c r="B39" s="31" t="s">
        <v>589</v>
      </c>
      <c r="C39" s="3" t="s">
        <v>319</v>
      </c>
      <c r="D39" s="32" t="s">
        <v>54</v>
      </c>
      <c r="E39" s="44">
        <v>1974</v>
      </c>
      <c r="F39" s="22">
        <v>24</v>
      </c>
      <c r="G39" s="48">
        <v>31</v>
      </c>
      <c r="H39" s="23">
        <v>18</v>
      </c>
      <c r="I39" s="27" t="s">
        <v>590</v>
      </c>
      <c r="J39" s="83" t="s">
        <v>591</v>
      </c>
    </row>
    <row r="40" spans="1:10" x14ac:dyDescent="0.2">
      <c r="A40" s="82" t="s">
        <v>630</v>
      </c>
      <c r="B40" s="31" t="s">
        <v>130</v>
      </c>
      <c r="C40" s="3" t="s">
        <v>49</v>
      </c>
      <c r="D40" s="32" t="s">
        <v>50</v>
      </c>
      <c r="E40" s="44">
        <v>1973</v>
      </c>
      <c r="F40" s="22">
        <v>28</v>
      </c>
      <c r="G40" s="48">
        <v>32</v>
      </c>
      <c r="H40" s="23">
        <v>15</v>
      </c>
      <c r="I40" s="27" t="s">
        <v>592</v>
      </c>
      <c r="J40" s="83" t="s">
        <v>494</v>
      </c>
    </row>
    <row r="41" spans="1:10" x14ac:dyDescent="0.2">
      <c r="A41" s="82" t="s">
        <v>631</v>
      </c>
      <c r="B41" s="31" t="s">
        <v>124</v>
      </c>
      <c r="C41" s="3" t="s">
        <v>65</v>
      </c>
      <c r="D41" s="32" t="s">
        <v>66</v>
      </c>
      <c r="E41" s="44">
        <v>1971</v>
      </c>
      <c r="F41" s="22">
        <v>25</v>
      </c>
      <c r="G41" s="48">
        <v>29</v>
      </c>
      <c r="H41" s="23">
        <v>24</v>
      </c>
      <c r="I41" s="27" t="s">
        <v>593</v>
      </c>
      <c r="J41" s="83" t="s">
        <v>594</v>
      </c>
    </row>
    <row r="42" spans="1:10" x14ac:dyDescent="0.2">
      <c r="A42" s="82" t="s">
        <v>632</v>
      </c>
      <c r="B42" s="31" t="s">
        <v>93</v>
      </c>
      <c r="C42" s="3" t="s">
        <v>61</v>
      </c>
      <c r="D42" s="32" t="s">
        <v>62</v>
      </c>
      <c r="E42" s="44">
        <v>1989</v>
      </c>
      <c r="F42" s="22">
        <v>12</v>
      </c>
      <c r="G42" s="48" t="s">
        <v>33</v>
      </c>
      <c r="H42" s="23" t="s">
        <v>33</v>
      </c>
      <c r="I42" s="27" t="s">
        <v>595</v>
      </c>
      <c r="J42" s="83" t="s">
        <v>596</v>
      </c>
    </row>
    <row r="43" spans="1:10" x14ac:dyDescent="0.2">
      <c r="A43" s="82" t="s">
        <v>633</v>
      </c>
      <c r="B43" s="31" t="s">
        <v>43</v>
      </c>
      <c r="C43" s="3" t="s">
        <v>44</v>
      </c>
      <c r="D43" s="32" t="s">
        <v>394</v>
      </c>
      <c r="E43" s="44">
        <v>1973</v>
      </c>
      <c r="F43" s="22">
        <v>29</v>
      </c>
      <c r="G43" s="48">
        <v>24</v>
      </c>
      <c r="H43" s="23" t="s">
        <v>33</v>
      </c>
      <c r="I43" s="27" t="s">
        <v>597</v>
      </c>
      <c r="J43" s="83" t="s">
        <v>598</v>
      </c>
    </row>
    <row r="44" spans="1:10" x14ac:dyDescent="0.2">
      <c r="A44" s="82" t="s">
        <v>634</v>
      </c>
      <c r="B44" s="31" t="s">
        <v>35</v>
      </c>
      <c r="C44" s="3" t="s">
        <v>36</v>
      </c>
      <c r="D44" s="32" t="s">
        <v>37</v>
      </c>
      <c r="E44" s="44">
        <v>1991</v>
      </c>
      <c r="F44" s="22">
        <v>31</v>
      </c>
      <c r="G44" s="48">
        <v>25</v>
      </c>
      <c r="H44" s="23" t="s">
        <v>33</v>
      </c>
      <c r="I44" s="27" t="s">
        <v>599</v>
      </c>
      <c r="J44" s="83" t="s">
        <v>600</v>
      </c>
    </row>
    <row r="45" spans="1:10" x14ac:dyDescent="0.2">
      <c r="A45" s="82" t="s">
        <v>635</v>
      </c>
      <c r="B45" s="31" t="s">
        <v>39</v>
      </c>
      <c r="C45" s="3" t="s">
        <v>40</v>
      </c>
      <c r="D45" s="32" t="s">
        <v>41</v>
      </c>
      <c r="E45" s="44">
        <v>1990</v>
      </c>
      <c r="F45" s="22">
        <v>30</v>
      </c>
      <c r="G45" s="48">
        <v>26</v>
      </c>
      <c r="H45" s="23" t="s">
        <v>33</v>
      </c>
      <c r="I45" s="27" t="s">
        <v>599</v>
      </c>
      <c r="J45" s="83" t="s">
        <v>601</v>
      </c>
    </row>
    <row r="46" spans="1:10" x14ac:dyDescent="0.2">
      <c r="A46" s="82" t="s">
        <v>636</v>
      </c>
      <c r="B46" s="31" t="s">
        <v>602</v>
      </c>
      <c r="C46" s="3" t="s">
        <v>603</v>
      </c>
      <c r="D46" s="32" t="s">
        <v>604</v>
      </c>
      <c r="E46" s="44">
        <v>1997</v>
      </c>
      <c r="F46" s="22">
        <v>32</v>
      </c>
      <c r="G46" s="48">
        <v>27</v>
      </c>
      <c r="H46" s="23" t="s">
        <v>33</v>
      </c>
      <c r="I46" s="27" t="s">
        <v>605</v>
      </c>
      <c r="J46" s="83" t="s">
        <v>606</v>
      </c>
    </row>
    <row r="47" spans="1:10" x14ac:dyDescent="0.2">
      <c r="A47" s="82" t="s">
        <v>637</v>
      </c>
      <c r="B47" s="31" t="s">
        <v>607</v>
      </c>
      <c r="C47" s="3" t="s">
        <v>412</v>
      </c>
      <c r="D47" s="32" t="s">
        <v>413</v>
      </c>
      <c r="E47" s="44">
        <v>1970</v>
      </c>
      <c r="F47" s="22">
        <v>22</v>
      </c>
      <c r="G47" s="48" t="s">
        <v>33</v>
      </c>
      <c r="H47" s="23" t="s">
        <v>33</v>
      </c>
      <c r="I47" s="27" t="s">
        <v>608</v>
      </c>
      <c r="J47" s="83" t="s">
        <v>609</v>
      </c>
    </row>
    <row r="48" spans="1:10" x14ac:dyDescent="0.2">
      <c r="A48" s="82" t="s">
        <v>638</v>
      </c>
      <c r="B48" s="31" t="s">
        <v>181</v>
      </c>
      <c r="C48" s="3" t="s">
        <v>179</v>
      </c>
      <c r="D48" s="32" t="s">
        <v>610</v>
      </c>
      <c r="E48" s="44">
        <v>1970</v>
      </c>
      <c r="F48" s="22" t="s">
        <v>33</v>
      </c>
      <c r="G48" s="48" t="s">
        <v>33</v>
      </c>
      <c r="H48" s="23">
        <v>25</v>
      </c>
      <c r="I48" s="27" t="s">
        <v>611</v>
      </c>
      <c r="J48" s="83" t="s">
        <v>612</v>
      </c>
    </row>
    <row r="49" spans="1:10" x14ac:dyDescent="0.2">
      <c r="A49" s="82" t="s">
        <v>639</v>
      </c>
      <c r="B49" s="31" t="s">
        <v>125</v>
      </c>
      <c r="C49" s="3" t="s">
        <v>59</v>
      </c>
      <c r="D49" s="32" t="s">
        <v>60</v>
      </c>
      <c r="E49" s="44">
        <v>1991</v>
      </c>
      <c r="F49" s="22" t="s">
        <v>33</v>
      </c>
      <c r="G49" s="48">
        <v>28</v>
      </c>
      <c r="H49" s="23" t="s">
        <v>33</v>
      </c>
      <c r="I49" s="27" t="s">
        <v>613</v>
      </c>
      <c r="J49" s="83" t="s">
        <v>614</v>
      </c>
    </row>
    <row r="50" spans="1:10" x14ac:dyDescent="0.2">
      <c r="A50" s="82" t="s">
        <v>640</v>
      </c>
      <c r="B50" s="31" t="s">
        <v>615</v>
      </c>
      <c r="C50" s="3" t="s">
        <v>300</v>
      </c>
      <c r="D50" s="32" t="s">
        <v>301</v>
      </c>
      <c r="E50" s="44">
        <v>1989</v>
      </c>
      <c r="F50" s="22" t="s">
        <v>33</v>
      </c>
      <c r="G50" s="48">
        <v>33</v>
      </c>
      <c r="H50" s="23" t="s">
        <v>33</v>
      </c>
      <c r="I50" s="27" t="s">
        <v>616</v>
      </c>
      <c r="J50" s="83" t="s">
        <v>617</v>
      </c>
    </row>
    <row r="51" spans="1:10" ht="13.5" thickBot="1" x14ac:dyDescent="0.25">
      <c r="A51" s="84" t="s">
        <v>641</v>
      </c>
      <c r="B51" s="85" t="s">
        <v>405</v>
      </c>
      <c r="C51" s="86" t="s">
        <v>72</v>
      </c>
      <c r="D51" s="87" t="s">
        <v>73</v>
      </c>
      <c r="E51" s="88">
        <v>1997</v>
      </c>
      <c r="F51" s="89">
        <v>33</v>
      </c>
      <c r="G51" s="90" t="s">
        <v>33</v>
      </c>
      <c r="H51" s="91" t="s">
        <v>33</v>
      </c>
      <c r="I51" s="92" t="s">
        <v>616</v>
      </c>
      <c r="J51" s="93" t="s">
        <v>611</v>
      </c>
    </row>
    <row r="53" spans="1:10" x14ac:dyDescent="0.2">
      <c r="A53" s="1" t="s">
        <v>78</v>
      </c>
    </row>
    <row r="54" spans="1:10" x14ac:dyDescent="0.2">
      <c r="A54" s="1" t="s">
        <v>618</v>
      </c>
      <c r="E54" s="1" t="s">
        <v>619</v>
      </c>
      <c r="I54" s="1" t="s">
        <v>620</v>
      </c>
    </row>
    <row r="55" spans="1:10" x14ac:dyDescent="0.2">
      <c r="A55" s="1" t="s">
        <v>621</v>
      </c>
      <c r="E55" s="1" t="s">
        <v>622</v>
      </c>
      <c r="I55" s="1" t="s">
        <v>623</v>
      </c>
    </row>
    <row r="56" spans="1:10" x14ac:dyDescent="0.2">
      <c r="A56" s="1" t="s">
        <v>624</v>
      </c>
      <c r="E56" s="1" t="s">
        <v>625</v>
      </c>
      <c r="I56" s="1" t="s">
        <v>626</v>
      </c>
    </row>
    <row r="57" spans="1:10" x14ac:dyDescent="0.2">
      <c r="A57" s="1" t="s">
        <v>627</v>
      </c>
      <c r="E57" s="1" t="s">
        <v>628</v>
      </c>
      <c r="I57" s="1" t="s">
        <v>629</v>
      </c>
    </row>
  </sheetData>
  <mergeCells count="3">
    <mergeCell ref="A10:B10"/>
    <mergeCell ref="A11:B11"/>
    <mergeCell ref="F13:H1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7"/>
  <sheetViews>
    <sheetView showGridLines="0" topLeftCell="A3" workbookViewId="0">
      <selection activeCell="J15" sqref="J15:J41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  <col min="11" max="16384" width="9.140625" style="1"/>
  </cols>
  <sheetData>
    <row r="1" spans="1:10" ht="21" x14ac:dyDescent="0.35">
      <c r="A1" s="2" t="s">
        <v>438</v>
      </c>
    </row>
    <row r="3" spans="1:10" x14ac:dyDescent="0.2">
      <c r="A3" s="5" t="s">
        <v>0</v>
      </c>
      <c r="B3" s="6"/>
      <c r="C3" s="14">
        <v>141348</v>
      </c>
    </row>
    <row r="4" spans="1:10" x14ac:dyDescent="0.2">
      <c r="A4" s="12" t="s">
        <v>1</v>
      </c>
      <c r="C4" s="15">
        <v>41951</v>
      </c>
    </row>
    <row r="5" spans="1:10" x14ac:dyDescent="0.2">
      <c r="A5" s="12" t="s">
        <v>2</v>
      </c>
      <c r="C5" s="16">
        <v>2</v>
      </c>
    </row>
    <row r="6" spans="1:10" x14ac:dyDescent="0.2">
      <c r="A6" s="12" t="s">
        <v>3</v>
      </c>
      <c r="C6" s="16" t="s">
        <v>439</v>
      </c>
    </row>
    <row r="7" spans="1:10" x14ac:dyDescent="0.2">
      <c r="A7" s="12" t="s">
        <v>156</v>
      </c>
      <c r="C7" s="16" t="s">
        <v>440</v>
      </c>
    </row>
    <row r="8" spans="1:10" x14ac:dyDescent="0.2">
      <c r="A8" s="8" t="s">
        <v>4</v>
      </c>
      <c r="B8" s="9"/>
      <c r="C8" s="17" t="s">
        <v>5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27</v>
      </c>
    </row>
    <row r="13" spans="1:10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211" t="s">
        <v>15</v>
      </c>
      <c r="G13" s="212"/>
      <c r="H13" s="213"/>
      <c r="I13" s="18" t="s">
        <v>16</v>
      </c>
      <c r="J13" s="7" t="s">
        <v>17</v>
      </c>
    </row>
    <row r="14" spans="1:10" x14ac:dyDescent="0.2">
      <c r="A14" s="19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10"/>
    </row>
    <row r="15" spans="1:10" x14ac:dyDescent="0.2">
      <c r="A15" s="50" t="s">
        <v>510</v>
      </c>
      <c r="B15" s="70" t="s">
        <v>173</v>
      </c>
      <c r="C15" s="52" t="s">
        <v>174</v>
      </c>
      <c r="D15" s="53" t="s">
        <v>385</v>
      </c>
      <c r="E15" s="54">
        <v>1975</v>
      </c>
      <c r="F15" s="55">
        <v>1</v>
      </c>
      <c r="G15" s="56">
        <v>3</v>
      </c>
      <c r="H15" s="57">
        <v>3</v>
      </c>
      <c r="I15" s="58" t="s">
        <v>441</v>
      </c>
      <c r="J15" s="57" t="s">
        <v>442</v>
      </c>
    </row>
    <row r="16" spans="1:10" x14ac:dyDescent="0.2">
      <c r="A16" s="37" t="s">
        <v>511</v>
      </c>
      <c r="B16" s="31" t="s">
        <v>443</v>
      </c>
      <c r="C16" s="3" t="s">
        <v>444</v>
      </c>
      <c r="D16" s="32" t="s">
        <v>445</v>
      </c>
      <c r="E16" s="44">
        <v>1994</v>
      </c>
      <c r="F16" s="22">
        <v>4</v>
      </c>
      <c r="G16" s="48">
        <v>1</v>
      </c>
      <c r="H16" s="23">
        <v>8</v>
      </c>
      <c r="I16" s="27" t="s">
        <v>446</v>
      </c>
      <c r="J16" s="23" t="s">
        <v>447</v>
      </c>
    </row>
    <row r="17" spans="1:10" x14ac:dyDescent="0.2">
      <c r="A17" s="37" t="s">
        <v>512</v>
      </c>
      <c r="B17" s="31" t="s">
        <v>382</v>
      </c>
      <c r="C17" s="3" t="s">
        <v>383</v>
      </c>
      <c r="D17" s="32" t="s">
        <v>384</v>
      </c>
      <c r="E17" s="44">
        <v>1993</v>
      </c>
      <c r="F17" s="22">
        <v>2</v>
      </c>
      <c r="G17" s="48">
        <v>11</v>
      </c>
      <c r="H17" s="23">
        <v>2</v>
      </c>
      <c r="I17" s="27" t="s">
        <v>448</v>
      </c>
      <c r="J17" s="23" t="s">
        <v>449</v>
      </c>
    </row>
    <row r="18" spans="1:10" x14ac:dyDescent="0.2">
      <c r="A18" s="37" t="s">
        <v>513</v>
      </c>
      <c r="B18" s="31" t="s">
        <v>450</v>
      </c>
      <c r="C18" s="3" t="s">
        <v>192</v>
      </c>
      <c r="D18" s="32" t="s">
        <v>193</v>
      </c>
      <c r="E18" s="44">
        <v>1993</v>
      </c>
      <c r="F18" s="22">
        <v>5</v>
      </c>
      <c r="G18" s="48">
        <v>5</v>
      </c>
      <c r="H18" s="23">
        <v>5</v>
      </c>
      <c r="I18" s="27" t="s">
        <v>448</v>
      </c>
      <c r="J18" s="23" t="s">
        <v>451</v>
      </c>
    </row>
    <row r="19" spans="1:10" x14ac:dyDescent="0.2">
      <c r="A19" s="37" t="s">
        <v>514</v>
      </c>
      <c r="B19" s="31" t="s">
        <v>398</v>
      </c>
      <c r="C19" s="3" t="s">
        <v>399</v>
      </c>
      <c r="D19" s="32" t="s">
        <v>400</v>
      </c>
      <c r="E19" s="44">
        <v>1991</v>
      </c>
      <c r="F19" s="22">
        <v>3</v>
      </c>
      <c r="G19" s="48">
        <v>7</v>
      </c>
      <c r="H19" s="23">
        <v>11</v>
      </c>
      <c r="I19" s="27" t="s">
        <v>452</v>
      </c>
      <c r="J19" s="23" t="s">
        <v>453</v>
      </c>
    </row>
    <row r="20" spans="1:10" x14ac:dyDescent="0.2">
      <c r="A20" s="37" t="s">
        <v>515</v>
      </c>
      <c r="B20" s="31" t="s">
        <v>454</v>
      </c>
      <c r="C20" s="3" t="s">
        <v>455</v>
      </c>
      <c r="D20" s="32" t="s">
        <v>456</v>
      </c>
      <c r="E20" s="44">
        <v>1994</v>
      </c>
      <c r="F20" s="22">
        <v>9</v>
      </c>
      <c r="G20" s="48">
        <v>9</v>
      </c>
      <c r="H20" s="23">
        <v>7</v>
      </c>
      <c r="I20" s="27" t="s">
        <v>457</v>
      </c>
      <c r="J20" s="23" t="s">
        <v>458</v>
      </c>
    </row>
    <row r="21" spans="1:10" x14ac:dyDescent="0.2">
      <c r="A21" s="37" t="s">
        <v>516</v>
      </c>
      <c r="B21" s="31" t="s">
        <v>391</v>
      </c>
      <c r="C21" s="3" t="s">
        <v>53</v>
      </c>
      <c r="D21" s="32" t="s">
        <v>54</v>
      </c>
      <c r="E21" s="44">
        <v>1996</v>
      </c>
      <c r="F21" s="22">
        <v>7</v>
      </c>
      <c r="G21" s="48">
        <v>12</v>
      </c>
      <c r="H21" s="23">
        <v>9</v>
      </c>
      <c r="I21" s="27" t="s">
        <v>459</v>
      </c>
      <c r="J21" s="23" t="s">
        <v>460</v>
      </c>
    </row>
    <row r="22" spans="1:10" x14ac:dyDescent="0.2">
      <c r="A22" s="37" t="s">
        <v>517</v>
      </c>
      <c r="B22" s="31" t="s">
        <v>121</v>
      </c>
      <c r="C22" s="3" t="s">
        <v>67</v>
      </c>
      <c r="D22" s="32" t="s">
        <v>392</v>
      </c>
      <c r="E22" s="44">
        <v>1987</v>
      </c>
      <c r="F22" s="22" t="s">
        <v>214</v>
      </c>
      <c r="G22" s="48">
        <v>4</v>
      </c>
      <c r="H22" s="23">
        <v>4</v>
      </c>
      <c r="I22" s="27" t="s">
        <v>461</v>
      </c>
      <c r="J22" s="23" t="s">
        <v>462</v>
      </c>
    </row>
    <row r="23" spans="1:10" x14ac:dyDescent="0.2">
      <c r="A23" s="37" t="s">
        <v>518</v>
      </c>
      <c r="B23" s="31" t="s">
        <v>463</v>
      </c>
      <c r="C23" s="3" t="s">
        <v>464</v>
      </c>
      <c r="D23" s="32" t="s">
        <v>465</v>
      </c>
      <c r="E23" s="44">
        <v>1991</v>
      </c>
      <c r="F23" s="22" t="s">
        <v>214</v>
      </c>
      <c r="G23" s="48">
        <v>8</v>
      </c>
      <c r="H23" s="23">
        <v>1</v>
      </c>
      <c r="I23" s="27" t="s">
        <v>466</v>
      </c>
      <c r="J23" s="23" t="s">
        <v>467</v>
      </c>
    </row>
    <row r="24" spans="1:10" x14ac:dyDescent="0.2">
      <c r="A24" s="37" t="s">
        <v>519</v>
      </c>
      <c r="B24" s="31" t="s">
        <v>191</v>
      </c>
      <c r="C24" s="3" t="s">
        <v>319</v>
      </c>
      <c r="D24" s="32" t="s">
        <v>54</v>
      </c>
      <c r="E24" s="44">
        <v>1974</v>
      </c>
      <c r="F24" s="22">
        <v>8</v>
      </c>
      <c r="G24" s="48">
        <v>18</v>
      </c>
      <c r="H24" s="23">
        <v>12</v>
      </c>
      <c r="I24" s="27" t="s">
        <v>468</v>
      </c>
      <c r="J24" s="23" t="s">
        <v>469</v>
      </c>
    </row>
    <row r="25" spans="1:10" x14ac:dyDescent="0.2">
      <c r="A25" s="37" t="s">
        <v>520</v>
      </c>
      <c r="B25" s="31" t="s">
        <v>470</v>
      </c>
      <c r="C25" s="3" t="s">
        <v>471</v>
      </c>
      <c r="D25" s="32" t="s">
        <v>472</v>
      </c>
      <c r="E25" s="44">
        <v>1998</v>
      </c>
      <c r="F25" s="22">
        <v>13</v>
      </c>
      <c r="G25" s="48">
        <v>15</v>
      </c>
      <c r="H25" s="23">
        <v>13</v>
      </c>
      <c r="I25" s="27" t="s">
        <v>473</v>
      </c>
      <c r="J25" s="23" t="s">
        <v>474</v>
      </c>
    </row>
    <row r="26" spans="1:10" x14ac:dyDescent="0.2">
      <c r="A26" s="37" t="s">
        <v>521</v>
      </c>
      <c r="B26" s="31" t="s">
        <v>92</v>
      </c>
      <c r="C26" s="3" t="s">
        <v>63</v>
      </c>
      <c r="D26" s="32" t="s">
        <v>64</v>
      </c>
      <c r="E26" s="44">
        <v>1989</v>
      </c>
      <c r="F26" s="22" t="s">
        <v>214</v>
      </c>
      <c r="G26" s="48">
        <v>10</v>
      </c>
      <c r="H26" s="23">
        <v>6</v>
      </c>
      <c r="I26" s="27" t="s">
        <v>475</v>
      </c>
      <c r="J26" s="23" t="s">
        <v>476</v>
      </c>
    </row>
    <row r="27" spans="1:10" x14ac:dyDescent="0.2">
      <c r="A27" s="37" t="s">
        <v>522</v>
      </c>
      <c r="B27" s="31" t="s">
        <v>117</v>
      </c>
      <c r="C27" s="3" t="s">
        <v>51</v>
      </c>
      <c r="D27" s="32" t="s">
        <v>52</v>
      </c>
      <c r="E27" s="44">
        <v>1993</v>
      </c>
      <c r="F27" s="22" t="s">
        <v>214</v>
      </c>
      <c r="G27" s="48">
        <v>6</v>
      </c>
      <c r="H27" s="23">
        <v>10</v>
      </c>
      <c r="I27" s="27" t="s">
        <v>475</v>
      </c>
      <c r="J27" s="23" t="s">
        <v>477</v>
      </c>
    </row>
    <row r="28" spans="1:10" x14ac:dyDescent="0.2">
      <c r="A28" s="37" t="s">
        <v>523</v>
      </c>
      <c r="B28" s="31" t="s">
        <v>26</v>
      </c>
      <c r="C28" s="3" t="s">
        <v>27</v>
      </c>
      <c r="D28" s="32" t="s">
        <v>28</v>
      </c>
      <c r="E28" s="44">
        <v>1979</v>
      </c>
      <c r="F28" s="22" t="s">
        <v>214</v>
      </c>
      <c r="G28" s="48">
        <v>2</v>
      </c>
      <c r="H28" s="23">
        <v>15</v>
      </c>
      <c r="I28" s="27" t="s">
        <v>478</v>
      </c>
      <c r="J28" s="23" t="s">
        <v>479</v>
      </c>
    </row>
    <row r="29" spans="1:10" x14ac:dyDescent="0.2">
      <c r="A29" s="37" t="s">
        <v>524</v>
      </c>
      <c r="B29" s="31" t="s">
        <v>480</v>
      </c>
      <c r="C29" s="3" t="s">
        <v>402</v>
      </c>
      <c r="D29" s="32" t="s">
        <v>481</v>
      </c>
      <c r="E29" s="44">
        <v>1956</v>
      </c>
      <c r="F29" s="22">
        <v>10</v>
      </c>
      <c r="G29" s="48">
        <v>19</v>
      </c>
      <c r="H29" s="23">
        <v>16</v>
      </c>
      <c r="I29" s="27" t="s">
        <v>478</v>
      </c>
      <c r="J29" s="23" t="s">
        <v>482</v>
      </c>
    </row>
    <row r="30" spans="1:10" x14ac:dyDescent="0.2">
      <c r="A30" s="37" t="s">
        <v>525</v>
      </c>
      <c r="B30" s="31" t="s">
        <v>483</v>
      </c>
      <c r="C30" s="3" t="s">
        <v>484</v>
      </c>
      <c r="D30" s="32" t="s">
        <v>485</v>
      </c>
      <c r="E30" s="44">
        <v>1992</v>
      </c>
      <c r="F30" s="22">
        <v>14</v>
      </c>
      <c r="G30" s="48">
        <v>20</v>
      </c>
      <c r="H30" s="23">
        <v>18</v>
      </c>
      <c r="I30" s="27" t="s">
        <v>486</v>
      </c>
      <c r="J30" s="23" t="s">
        <v>487</v>
      </c>
    </row>
    <row r="31" spans="1:10" x14ac:dyDescent="0.2">
      <c r="A31" s="37" t="s">
        <v>526</v>
      </c>
      <c r="B31" s="31" t="s">
        <v>19</v>
      </c>
      <c r="C31" s="3" t="s">
        <v>409</v>
      </c>
      <c r="D31" s="32" t="s">
        <v>21</v>
      </c>
      <c r="E31" s="44">
        <v>1975</v>
      </c>
      <c r="F31" s="22" t="s">
        <v>214</v>
      </c>
      <c r="G31" s="48">
        <v>13</v>
      </c>
      <c r="H31" s="23">
        <v>14</v>
      </c>
      <c r="I31" s="27" t="s">
        <v>488</v>
      </c>
      <c r="J31" s="23" t="s">
        <v>489</v>
      </c>
    </row>
    <row r="32" spans="1:10" x14ac:dyDescent="0.2">
      <c r="A32" s="37" t="s">
        <v>527</v>
      </c>
      <c r="B32" s="31" t="s">
        <v>315</v>
      </c>
      <c r="C32" s="3" t="s">
        <v>316</v>
      </c>
      <c r="D32" s="32" t="s">
        <v>490</v>
      </c>
      <c r="E32" s="44">
        <v>1980</v>
      </c>
      <c r="F32" s="22" t="s">
        <v>214</v>
      </c>
      <c r="G32" s="48">
        <v>14</v>
      </c>
      <c r="H32" s="23">
        <v>17</v>
      </c>
      <c r="I32" s="27" t="s">
        <v>491</v>
      </c>
      <c r="J32" s="23" t="s">
        <v>492</v>
      </c>
    </row>
    <row r="33" spans="1:10" x14ac:dyDescent="0.2">
      <c r="A33" s="37" t="s">
        <v>528</v>
      </c>
      <c r="B33" s="31" t="s">
        <v>103</v>
      </c>
      <c r="C33" s="3" t="s">
        <v>404</v>
      </c>
      <c r="D33" s="32" t="s">
        <v>105</v>
      </c>
      <c r="E33" s="44">
        <v>1994</v>
      </c>
      <c r="F33" s="22">
        <v>6</v>
      </c>
      <c r="G33" s="48" t="s">
        <v>33</v>
      </c>
      <c r="H33" s="23" t="s">
        <v>33</v>
      </c>
      <c r="I33" s="27" t="s">
        <v>493</v>
      </c>
      <c r="J33" s="23" t="s">
        <v>494</v>
      </c>
    </row>
    <row r="34" spans="1:10" x14ac:dyDescent="0.2">
      <c r="A34" s="37" t="s">
        <v>529</v>
      </c>
      <c r="B34" s="31" t="s">
        <v>124</v>
      </c>
      <c r="C34" s="3" t="s">
        <v>65</v>
      </c>
      <c r="D34" s="32" t="s">
        <v>66</v>
      </c>
      <c r="E34" s="44">
        <v>1971</v>
      </c>
      <c r="F34" s="22" t="s">
        <v>214</v>
      </c>
      <c r="G34" s="48">
        <v>16</v>
      </c>
      <c r="H34" s="23">
        <v>20</v>
      </c>
      <c r="I34" s="27" t="s">
        <v>495</v>
      </c>
      <c r="J34" s="23" t="s">
        <v>496</v>
      </c>
    </row>
    <row r="35" spans="1:10" x14ac:dyDescent="0.2">
      <c r="A35" s="37" t="s">
        <v>530</v>
      </c>
      <c r="B35" s="31" t="s">
        <v>209</v>
      </c>
      <c r="C35" s="3" t="s">
        <v>397</v>
      </c>
      <c r="D35" s="32" t="s">
        <v>116</v>
      </c>
      <c r="E35" s="44">
        <v>1976</v>
      </c>
      <c r="F35" s="22" t="s">
        <v>214</v>
      </c>
      <c r="G35" s="48">
        <v>17</v>
      </c>
      <c r="H35" s="23">
        <v>19</v>
      </c>
      <c r="I35" s="27" t="s">
        <v>495</v>
      </c>
      <c r="J35" s="23" t="s">
        <v>497</v>
      </c>
    </row>
    <row r="36" spans="1:10" x14ac:dyDescent="0.2">
      <c r="A36" s="37" t="s">
        <v>531</v>
      </c>
      <c r="B36" s="31" t="s">
        <v>291</v>
      </c>
      <c r="C36" s="3" t="s">
        <v>498</v>
      </c>
      <c r="D36" s="32" t="s">
        <v>499</v>
      </c>
      <c r="E36" s="44">
        <v>1974</v>
      </c>
      <c r="F36" s="22">
        <v>11</v>
      </c>
      <c r="G36" s="48" t="s">
        <v>33</v>
      </c>
      <c r="H36" s="23" t="s">
        <v>33</v>
      </c>
      <c r="I36" s="27" t="s">
        <v>500</v>
      </c>
      <c r="J36" s="23" t="s">
        <v>501</v>
      </c>
    </row>
    <row r="37" spans="1:10" x14ac:dyDescent="0.2">
      <c r="A37" s="37" t="s">
        <v>532</v>
      </c>
      <c r="B37" s="31" t="s">
        <v>227</v>
      </c>
      <c r="C37" s="3" t="s">
        <v>228</v>
      </c>
      <c r="D37" s="32" t="s">
        <v>229</v>
      </c>
      <c r="E37" s="44">
        <v>1993</v>
      </c>
      <c r="F37" s="22">
        <v>12</v>
      </c>
      <c r="G37" s="48" t="s">
        <v>33</v>
      </c>
      <c r="H37" s="23" t="s">
        <v>33</v>
      </c>
      <c r="I37" s="27" t="s">
        <v>502</v>
      </c>
      <c r="J37" s="23" t="s">
        <v>503</v>
      </c>
    </row>
    <row r="38" spans="1:10" x14ac:dyDescent="0.2">
      <c r="A38" s="37" t="s">
        <v>533</v>
      </c>
      <c r="B38" s="31" t="s">
        <v>158</v>
      </c>
      <c r="C38" s="3" t="s">
        <v>504</v>
      </c>
      <c r="D38" s="32" t="s">
        <v>505</v>
      </c>
      <c r="E38" s="44">
        <v>1992</v>
      </c>
      <c r="F38" s="22">
        <v>15</v>
      </c>
      <c r="G38" s="48" t="s">
        <v>33</v>
      </c>
      <c r="H38" s="23" t="s">
        <v>33</v>
      </c>
      <c r="I38" s="27" t="s">
        <v>506</v>
      </c>
      <c r="J38" s="23" t="s">
        <v>507</v>
      </c>
    </row>
    <row r="39" spans="1:10" x14ac:dyDescent="0.2">
      <c r="A39" s="37" t="s">
        <v>534</v>
      </c>
      <c r="B39" s="31" t="s">
        <v>387</v>
      </c>
      <c r="C39" s="3" t="s">
        <v>55</v>
      </c>
      <c r="D39" s="32" t="s">
        <v>56</v>
      </c>
      <c r="E39" s="44">
        <v>1996</v>
      </c>
      <c r="F39" s="22" t="s">
        <v>214</v>
      </c>
      <c r="G39" s="48" t="s">
        <v>33</v>
      </c>
      <c r="H39" s="23" t="s">
        <v>33</v>
      </c>
      <c r="I39" s="27" t="s">
        <v>508</v>
      </c>
      <c r="J39" s="23" t="s">
        <v>509</v>
      </c>
    </row>
    <row r="40" spans="1:10" x14ac:dyDescent="0.2">
      <c r="A40" s="37" t="s">
        <v>535</v>
      </c>
      <c r="B40" s="31"/>
      <c r="C40" s="3" t="s">
        <v>59</v>
      </c>
      <c r="D40" s="32" t="s">
        <v>60</v>
      </c>
      <c r="E40" s="44">
        <v>1991</v>
      </c>
      <c r="F40" s="22" t="s">
        <v>214</v>
      </c>
      <c r="G40" s="48" t="s">
        <v>33</v>
      </c>
      <c r="H40" s="23" t="s">
        <v>33</v>
      </c>
      <c r="I40" s="27" t="s">
        <v>508</v>
      </c>
      <c r="J40" s="23" t="s">
        <v>509</v>
      </c>
    </row>
    <row r="41" spans="1:10" x14ac:dyDescent="0.2">
      <c r="A41" s="60" t="s">
        <v>535</v>
      </c>
      <c r="B41" s="33"/>
      <c r="C41" s="34" t="s">
        <v>44</v>
      </c>
      <c r="D41" s="35" t="s">
        <v>394</v>
      </c>
      <c r="E41" s="45">
        <v>1973</v>
      </c>
      <c r="F41" s="24" t="s">
        <v>214</v>
      </c>
      <c r="G41" s="49" t="s">
        <v>33</v>
      </c>
      <c r="H41" s="25" t="s">
        <v>33</v>
      </c>
      <c r="I41" s="28" t="s">
        <v>508</v>
      </c>
      <c r="J41" s="25" t="s">
        <v>509</v>
      </c>
    </row>
    <row r="43" spans="1:10" x14ac:dyDescent="0.2">
      <c r="A43" s="1" t="s">
        <v>78</v>
      </c>
    </row>
    <row r="44" spans="1:10" x14ac:dyDescent="0.2">
      <c r="A44" s="1" t="s">
        <v>79</v>
      </c>
      <c r="D44" s="1" t="s">
        <v>80</v>
      </c>
      <c r="F44" s="1" t="s">
        <v>81</v>
      </c>
    </row>
    <row r="45" spans="1:10" x14ac:dyDescent="0.2">
      <c r="A45" s="1" t="s">
        <v>82</v>
      </c>
      <c r="D45" s="1" t="s">
        <v>83</v>
      </c>
      <c r="F45" s="1" t="s">
        <v>84</v>
      </c>
    </row>
    <row r="46" spans="1:10" x14ac:dyDescent="0.2">
      <c r="A46" s="1" t="s">
        <v>85</v>
      </c>
      <c r="D46" s="1" t="s">
        <v>86</v>
      </c>
      <c r="F46" s="1" t="s">
        <v>87</v>
      </c>
    </row>
    <row r="47" spans="1:10" x14ac:dyDescent="0.2">
      <c r="A47" s="1" t="s">
        <v>88</v>
      </c>
      <c r="D47" s="1" t="s">
        <v>89</v>
      </c>
      <c r="F47" s="1" t="s">
        <v>90</v>
      </c>
    </row>
  </sheetData>
  <mergeCells count="3">
    <mergeCell ref="A10:B10"/>
    <mergeCell ref="A11:B11"/>
    <mergeCell ref="F13:H13"/>
  </mergeCells>
  <pageMargins left="0.78740157499999996" right="0.78740157499999996" top="0.984251969" bottom="0.984251969" header="0.4921259845" footer="0.4921259845"/>
  <pageSetup paperSize="9" scale="8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1"/>
  <sheetViews>
    <sheetView showGridLines="0" workbookViewId="0"/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2.28515625" style="1" customWidth="1"/>
    <col min="5" max="8" width="7.28515625" style="1" customWidth="1"/>
    <col min="9" max="9" width="3" style="1" customWidth="1"/>
    <col min="10" max="10" width="7.28515625" style="1" customWidth="1"/>
    <col min="11" max="11" width="19.140625" style="1" customWidth="1"/>
    <col min="12" max="12" width="22.28515625" style="1" customWidth="1"/>
    <col min="13" max="14" width="7.28515625" style="62" customWidth="1"/>
    <col min="15" max="16384" width="9.140625" style="1"/>
  </cols>
  <sheetData>
    <row r="1" spans="1:14" ht="21" x14ac:dyDescent="0.35">
      <c r="A1" s="2" t="s">
        <v>416</v>
      </c>
      <c r="J1" s="2" t="s">
        <v>416</v>
      </c>
    </row>
    <row r="3" spans="1:14" x14ac:dyDescent="0.2">
      <c r="A3" s="5" t="s">
        <v>0</v>
      </c>
      <c r="B3" s="6"/>
      <c r="C3" s="14">
        <v>132164</v>
      </c>
    </row>
    <row r="4" spans="1:14" x14ac:dyDescent="0.2">
      <c r="A4" s="12" t="s">
        <v>1</v>
      </c>
      <c r="C4" s="15">
        <v>41587</v>
      </c>
    </row>
    <row r="5" spans="1:14" x14ac:dyDescent="0.2">
      <c r="A5" s="12" t="s">
        <v>2</v>
      </c>
      <c r="C5" s="16">
        <v>2</v>
      </c>
    </row>
    <row r="6" spans="1:14" x14ac:dyDescent="0.2">
      <c r="A6" s="12" t="s">
        <v>3</v>
      </c>
      <c r="C6" s="16" t="s">
        <v>1036</v>
      </c>
    </row>
    <row r="7" spans="1:14" x14ac:dyDescent="0.2">
      <c r="A7" s="12" t="s">
        <v>156</v>
      </c>
      <c r="C7" s="16" t="s">
        <v>417</v>
      </c>
    </row>
    <row r="8" spans="1:14" x14ac:dyDescent="0.2">
      <c r="A8" s="8" t="s">
        <v>4</v>
      </c>
      <c r="B8" s="9"/>
      <c r="C8" s="17" t="s">
        <v>5</v>
      </c>
    </row>
    <row r="10" spans="1:14" x14ac:dyDescent="0.2">
      <c r="A10" s="205" t="s">
        <v>6</v>
      </c>
      <c r="B10" s="205"/>
      <c r="C10" s="40" t="s">
        <v>7</v>
      </c>
      <c r="D10" s="40" t="s">
        <v>8</v>
      </c>
    </row>
    <row r="11" spans="1:14" x14ac:dyDescent="0.2">
      <c r="A11" s="205" t="s">
        <v>9</v>
      </c>
      <c r="B11" s="205"/>
      <c r="C11" s="40">
        <v>1</v>
      </c>
      <c r="D11" s="40">
        <v>41</v>
      </c>
      <c r="J11" s="68" t="s">
        <v>437</v>
      </c>
    </row>
    <row r="13" spans="1:14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18" t="s">
        <v>435</v>
      </c>
      <c r="G13" s="18" t="s">
        <v>16</v>
      </c>
      <c r="H13" s="7" t="s">
        <v>17</v>
      </c>
      <c r="J13" s="18" t="s">
        <v>10</v>
      </c>
      <c r="K13" s="63" t="s">
        <v>434</v>
      </c>
      <c r="L13" s="11" t="s">
        <v>13</v>
      </c>
      <c r="M13" s="18" t="s">
        <v>435</v>
      </c>
      <c r="N13" s="41" t="s">
        <v>16</v>
      </c>
    </row>
    <row r="14" spans="1:14" x14ac:dyDescent="0.2">
      <c r="A14" s="19"/>
      <c r="B14" s="8"/>
      <c r="C14" s="9"/>
      <c r="D14" s="13"/>
      <c r="E14" s="42"/>
      <c r="F14" s="19">
        <v>1</v>
      </c>
      <c r="G14" s="19"/>
      <c r="H14" s="10"/>
      <c r="J14" s="19"/>
      <c r="K14" s="65"/>
      <c r="L14" s="13"/>
      <c r="M14" s="19">
        <v>1</v>
      </c>
      <c r="N14" s="42"/>
    </row>
    <row r="15" spans="1:14" x14ac:dyDescent="0.2">
      <c r="A15" s="36" t="s">
        <v>18</v>
      </c>
      <c r="B15" s="29" t="s">
        <v>379</v>
      </c>
      <c r="C15" s="4" t="s">
        <v>380</v>
      </c>
      <c r="D15" s="30" t="s">
        <v>381</v>
      </c>
      <c r="E15" s="43">
        <v>1990</v>
      </c>
      <c r="F15" s="20">
        <v>1</v>
      </c>
      <c r="G15" s="26">
        <v>1</v>
      </c>
      <c r="H15" s="21">
        <v>1714</v>
      </c>
      <c r="J15" s="66">
        <v>1</v>
      </c>
      <c r="K15" s="67" t="s">
        <v>420</v>
      </c>
      <c r="L15" s="63" t="s">
        <v>28</v>
      </c>
      <c r="M15" s="41">
        <v>5</v>
      </c>
      <c r="N15" s="214">
        <v>36</v>
      </c>
    </row>
    <row r="16" spans="1:14" x14ac:dyDescent="0.2">
      <c r="A16" s="37" t="s">
        <v>22</v>
      </c>
      <c r="B16" s="31" t="s">
        <v>382</v>
      </c>
      <c r="C16" s="3" t="s">
        <v>383</v>
      </c>
      <c r="D16" s="32" t="s">
        <v>384</v>
      </c>
      <c r="E16" s="44">
        <v>1993</v>
      </c>
      <c r="F16" s="22">
        <v>2</v>
      </c>
      <c r="G16" s="27">
        <v>2</v>
      </c>
      <c r="H16" s="23">
        <v>1413</v>
      </c>
      <c r="J16" s="64"/>
      <c r="K16" s="64"/>
      <c r="L16" s="64" t="s">
        <v>111</v>
      </c>
      <c r="M16" s="69">
        <v>30</v>
      </c>
      <c r="N16" s="215"/>
    </row>
    <row r="17" spans="1:14" x14ac:dyDescent="0.2">
      <c r="A17" s="37" t="s">
        <v>23</v>
      </c>
      <c r="B17" s="31" t="s">
        <v>35</v>
      </c>
      <c r="C17" s="3" t="s">
        <v>36</v>
      </c>
      <c r="D17" s="32" t="s">
        <v>37</v>
      </c>
      <c r="E17" s="44">
        <v>1991</v>
      </c>
      <c r="F17" s="22">
        <v>3</v>
      </c>
      <c r="G17" s="27">
        <v>3</v>
      </c>
      <c r="H17" s="23">
        <v>1237</v>
      </c>
      <c r="J17" s="65"/>
      <c r="K17" s="65"/>
      <c r="L17" s="65" t="s">
        <v>381</v>
      </c>
      <c r="M17" s="42">
        <v>1</v>
      </c>
      <c r="N17" s="216"/>
    </row>
    <row r="18" spans="1:14" x14ac:dyDescent="0.2">
      <c r="A18" s="37" t="s">
        <v>24</v>
      </c>
      <c r="B18" s="31" t="s">
        <v>30</v>
      </c>
      <c r="C18" s="3" t="s">
        <v>31</v>
      </c>
      <c r="D18" s="32" t="s">
        <v>32</v>
      </c>
      <c r="E18" s="44">
        <v>1992</v>
      </c>
      <c r="F18" s="22">
        <v>4</v>
      </c>
      <c r="G18" s="27">
        <v>4</v>
      </c>
      <c r="H18" s="23">
        <v>1112</v>
      </c>
      <c r="J18" s="66">
        <v>2</v>
      </c>
      <c r="K18" s="67" t="s">
        <v>421</v>
      </c>
      <c r="L18" s="63" t="s">
        <v>384</v>
      </c>
      <c r="M18" s="41">
        <v>2</v>
      </c>
      <c r="N18" s="214">
        <v>41</v>
      </c>
    </row>
    <row r="19" spans="1:14" x14ac:dyDescent="0.2">
      <c r="A19" s="37" t="s">
        <v>25</v>
      </c>
      <c r="B19" s="31" t="s">
        <v>26</v>
      </c>
      <c r="C19" s="3" t="s">
        <v>27</v>
      </c>
      <c r="D19" s="32" t="s">
        <v>28</v>
      </c>
      <c r="E19" s="44">
        <v>1979</v>
      </c>
      <c r="F19" s="22">
        <v>5</v>
      </c>
      <c r="G19" s="27">
        <v>5</v>
      </c>
      <c r="H19" s="23">
        <v>1015</v>
      </c>
      <c r="J19" s="64"/>
      <c r="K19" s="64"/>
      <c r="L19" s="64" t="s">
        <v>400</v>
      </c>
      <c r="M19" s="69">
        <v>21</v>
      </c>
      <c r="N19" s="215"/>
    </row>
    <row r="20" spans="1:14" x14ac:dyDescent="0.2">
      <c r="A20" s="37" t="s">
        <v>29</v>
      </c>
      <c r="B20" s="31" t="s">
        <v>158</v>
      </c>
      <c r="C20" s="3" t="s">
        <v>159</v>
      </c>
      <c r="D20" s="32" t="s">
        <v>160</v>
      </c>
      <c r="E20" s="44">
        <v>1960</v>
      </c>
      <c r="F20" s="22">
        <v>6</v>
      </c>
      <c r="G20" s="27">
        <v>6</v>
      </c>
      <c r="H20" s="23">
        <v>936</v>
      </c>
      <c r="J20" s="65"/>
      <c r="K20" s="65"/>
      <c r="L20" s="65" t="s">
        <v>169</v>
      </c>
      <c r="M20" s="42">
        <v>18</v>
      </c>
      <c r="N20" s="216"/>
    </row>
    <row r="21" spans="1:14" x14ac:dyDescent="0.2">
      <c r="A21" s="37" t="s">
        <v>34</v>
      </c>
      <c r="B21" s="31" t="s">
        <v>173</v>
      </c>
      <c r="C21" s="3" t="s">
        <v>174</v>
      </c>
      <c r="D21" s="32" t="s">
        <v>385</v>
      </c>
      <c r="E21" s="44">
        <v>1975</v>
      </c>
      <c r="F21" s="22">
        <v>7</v>
      </c>
      <c r="G21" s="27">
        <v>7</v>
      </c>
      <c r="H21" s="23">
        <v>869</v>
      </c>
      <c r="J21" s="66">
        <v>3</v>
      </c>
      <c r="K21" s="67" t="s">
        <v>422</v>
      </c>
      <c r="L21" s="63" t="s">
        <v>37</v>
      </c>
      <c r="M21" s="41">
        <v>3</v>
      </c>
      <c r="N21" s="214">
        <v>44</v>
      </c>
    </row>
    <row r="22" spans="1:14" x14ac:dyDescent="0.2">
      <c r="A22" s="37" t="s">
        <v>38</v>
      </c>
      <c r="B22" s="31" t="s">
        <v>386</v>
      </c>
      <c r="C22" s="3" t="s">
        <v>228</v>
      </c>
      <c r="D22" s="32" t="s">
        <v>229</v>
      </c>
      <c r="E22" s="44">
        <v>1993</v>
      </c>
      <c r="F22" s="22">
        <v>8</v>
      </c>
      <c r="G22" s="27">
        <v>8</v>
      </c>
      <c r="H22" s="23">
        <v>811</v>
      </c>
      <c r="J22" s="64"/>
      <c r="K22" s="64"/>
      <c r="L22" s="64" t="s">
        <v>41</v>
      </c>
      <c r="M22" s="69">
        <v>37</v>
      </c>
      <c r="N22" s="215"/>
    </row>
    <row r="23" spans="1:14" x14ac:dyDescent="0.2">
      <c r="A23" s="37" t="s">
        <v>42</v>
      </c>
      <c r="B23" s="31" t="s">
        <v>387</v>
      </c>
      <c r="C23" s="3" t="s">
        <v>55</v>
      </c>
      <c r="D23" s="32" t="s">
        <v>56</v>
      </c>
      <c r="E23" s="44">
        <v>1996</v>
      </c>
      <c r="F23" s="22">
        <v>9</v>
      </c>
      <c r="G23" s="27">
        <v>9</v>
      </c>
      <c r="H23" s="23">
        <v>760</v>
      </c>
      <c r="J23" s="65"/>
      <c r="K23" s="65"/>
      <c r="L23" s="65" t="s">
        <v>32</v>
      </c>
      <c r="M23" s="42">
        <v>4</v>
      </c>
      <c r="N23" s="216"/>
    </row>
    <row r="24" spans="1:14" x14ac:dyDescent="0.2">
      <c r="A24" s="37" t="s">
        <v>46</v>
      </c>
      <c r="B24" s="31" t="s">
        <v>388</v>
      </c>
      <c r="C24" s="3" t="s">
        <v>389</v>
      </c>
      <c r="D24" s="32" t="s">
        <v>390</v>
      </c>
      <c r="E24" s="44">
        <v>1974</v>
      </c>
      <c r="F24" s="22">
        <v>10</v>
      </c>
      <c r="G24" s="27">
        <v>10</v>
      </c>
      <c r="H24" s="23">
        <v>714</v>
      </c>
      <c r="J24" s="66">
        <v>4</v>
      </c>
      <c r="K24" s="67" t="s">
        <v>423</v>
      </c>
      <c r="L24" s="63" t="s">
        <v>52</v>
      </c>
      <c r="M24" s="41">
        <v>14</v>
      </c>
      <c r="N24" s="214">
        <v>46</v>
      </c>
    </row>
    <row r="25" spans="1:14" x14ac:dyDescent="0.2">
      <c r="A25" s="37" t="s">
        <v>132</v>
      </c>
      <c r="B25" s="31" t="s">
        <v>391</v>
      </c>
      <c r="C25" s="3" t="s">
        <v>53</v>
      </c>
      <c r="D25" s="32" t="s">
        <v>54</v>
      </c>
      <c r="E25" s="44">
        <v>1996</v>
      </c>
      <c r="F25" s="22">
        <v>11</v>
      </c>
      <c r="G25" s="27">
        <v>11</v>
      </c>
      <c r="H25" s="23">
        <v>672</v>
      </c>
      <c r="J25" s="64"/>
      <c r="K25" s="64"/>
      <c r="L25" s="64" t="s">
        <v>116</v>
      </c>
      <c r="M25" s="69">
        <v>19</v>
      </c>
      <c r="N25" s="215"/>
    </row>
    <row r="26" spans="1:14" x14ac:dyDescent="0.2">
      <c r="A26" s="37" t="s">
        <v>133</v>
      </c>
      <c r="B26" s="31" t="s">
        <v>130</v>
      </c>
      <c r="C26" s="3" t="s">
        <v>49</v>
      </c>
      <c r="D26" s="32" t="s">
        <v>50</v>
      </c>
      <c r="E26" s="44">
        <v>1973</v>
      </c>
      <c r="F26" s="22">
        <v>12</v>
      </c>
      <c r="G26" s="27">
        <v>12</v>
      </c>
      <c r="H26" s="23">
        <v>635</v>
      </c>
      <c r="J26" s="65"/>
      <c r="K26" s="65"/>
      <c r="L26" s="65" t="s">
        <v>392</v>
      </c>
      <c r="M26" s="42">
        <v>13</v>
      </c>
      <c r="N26" s="216"/>
    </row>
    <row r="27" spans="1:14" x14ac:dyDescent="0.2">
      <c r="A27" s="37" t="s">
        <v>134</v>
      </c>
      <c r="B27" s="31" t="s">
        <v>121</v>
      </c>
      <c r="C27" s="3" t="s">
        <v>67</v>
      </c>
      <c r="D27" s="32" t="s">
        <v>392</v>
      </c>
      <c r="E27" s="44">
        <v>1987</v>
      </c>
      <c r="F27" s="22">
        <v>13</v>
      </c>
      <c r="G27" s="27">
        <v>13</v>
      </c>
      <c r="H27" s="23">
        <v>600</v>
      </c>
      <c r="J27" s="66">
        <v>5</v>
      </c>
      <c r="K27" s="67" t="s">
        <v>424</v>
      </c>
      <c r="L27" s="63" t="s">
        <v>56</v>
      </c>
      <c r="M27" s="41">
        <v>9</v>
      </c>
      <c r="N27" s="214">
        <v>49</v>
      </c>
    </row>
    <row r="28" spans="1:14" x14ac:dyDescent="0.2">
      <c r="A28" s="37" t="s">
        <v>135</v>
      </c>
      <c r="B28" s="31" t="s">
        <v>117</v>
      </c>
      <c r="C28" s="3" t="s">
        <v>51</v>
      </c>
      <c r="D28" s="32" t="s">
        <v>52</v>
      </c>
      <c r="E28" s="44">
        <v>1993</v>
      </c>
      <c r="F28" s="22">
        <v>14</v>
      </c>
      <c r="G28" s="27">
        <v>14</v>
      </c>
      <c r="H28" s="23">
        <v>553</v>
      </c>
      <c r="J28" s="64"/>
      <c r="K28" s="64"/>
      <c r="L28" s="64" t="s">
        <v>54</v>
      </c>
      <c r="M28" s="69">
        <v>11</v>
      </c>
      <c r="N28" s="215"/>
    </row>
    <row r="29" spans="1:14" x14ac:dyDescent="0.2">
      <c r="A29" s="37"/>
      <c r="B29" s="31" t="s">
        <v>92</v>
      </c>
      <c r="C29" s="3" t="s">
        <v>63</v>
      </c>
      <c r="D29" s="32" t="s">
        <v>64</v>
      </c>
      <c r="E29" s="44">
        <v>1989</v>
      </c>
      <c r="F29" s="22" t="s">
        <v>393</v>
      </c>
      <c r="G29" s="27">
        <v>14</v>
      </c>
      <c r="H29" s="23">
        <v>553</v>
      </c>
      <c r="J29" s="65"/>
      <c r="K29" s="65"/>
      <c r="L29" s="65" t="s">
        <v>73</v>
      </c>
      <c r="M29" s="42">
        <v>29</v>
      </c>
      <c r="N29" s="216"/>
    </row>
    <row r="30" spans="1:14" x14ac:dyDescent="0.2">
      <c r="A30" s="37" t="s">
        <v>137</v>
      </c>
      <c r="B30" s="31" t="s">
        <v>43</v>
      </c>
      <c r="C30" s="3" t="s">
        <v>44</v>
      </c>
      <c r="D30" s="32" t="s">
        <v>394</v>
      </c>
      <c r="E30" s="44">
        <v>1973</v>
      </c>
      <c r="F30" s="22">
        <v>16</v>
      </c>
      <c r="G30" s="27">
        <v>16</v>
      </c>
      <c r="H30" s="23">
        <v>510</v>
      </c>
      <c r="J30" s="66">
        <v>6</v>
      </c>
      <c r="K30" s="67" t="s">
        <v>425</v>
      </c>
      <c r="L30" s="63" t="s">
        <v>207</v>
      </c>
      <c r="M30" s="41">
        <v>28</v>
      </c>
      <c r="N30" s="214">
        <v>52</v>
      </c>
    </row>
    <row r="31" spans="1:14" x14ac:dyDescent="0.2">
      <c r="A31" s="37" t="s">
        <v>138</v>
      </c>
      <c r="B31" s="31" t="s">
        <v>299</v>
      </c>
      <c r="C31" s="3" t="s">
        <v>395</v>
      </c>
      <c r="D31" s="32" t="s">
        <v>396</v>
      </c>
      <c r="E31" s="44">
        <v>1995</v>
      </c>
      <c r="F31" s="22">
        <v>17</v>
      </c>
      <c r="G31" s="27">
        <v>17</v>
      </c>
      <c r="H31" s="23">
        <v>483</v>
      </c>
      <c r="J31" s="64"/>
      <c r="K31" s="64"/>
      <c r="L31" s="64" t="s">
        <v>229</v>
      </c>
      <c r="M31" s="69">
        <v>8</v>
      </c>
      <c r="N31" s="215"/>
    </row>
    <row r="32" spans="1:14" x14ac:dyDescent="0.2">
      <c r="A32" s="37" t="s">
        <v>139</v>
      </c>
      <c r="B32" s="31" t="s">
        <v>167</v>
      </c>
      <c r="C32" s="3" t="s">
        <v>168</v>
      </c>
      <c r="D32" s="32" t="s">
        <v>169</v>
      </c>
      <c r="E32" s="44">
        <v>1990</v>
      </c>
      <c r="F32" s="22">
        <v>18</v>
      </c>
      <c r="G32" s="27">
        <v>18</v>
      </c>
      <c r="H32" s="23">
        <v>459</v>
      </c>
      <c r="J32" s="65"/>
      <c r="K32" s="65"/>
      <c r="L32" s="65" t="s">
        <v>394</v>
      </c>
      <c r="M32" s="42">
        <v>16</v>
      </c>
      <c r="N32" s="216"/>
    </row>
    <row r="33" spans="1:14" x14ac:dyDescent="0.2">
      <c r="A33" s="37" t="s">
        <v>140</v>
      </c>
      <c r="B33" s="31" t="s">
        <v>209</v>
      </c>
      <c r="C33" s="3" t="s">
        <v>397</v>
      </c>
      <c r="D33" s="32" t="s">
        <v>116</v>
      </c>
      <c r="E33" s="44">
        <v>1976</v>
      </c>
      <c r="F33" s="22">
        <v>19</v>
      </c>
      <c r="G33" s="27">
        <v>19</v>
      </c>
      <c r="H33" s="23">
        <v>435</v>
      </c>
      <c r="J33" s="66">
        <v>7</v>
      </c>
      <c r="K33" s="67" t="s">
        <v>427</v>
      </c>
      <c r="L33" s="63" t="s">
        <v>54</v>
      </c>
      <c r="M33" s="41">
        <v>37</v>
      </c>
      <c r="N33" s="214">
        <v>54</v>
      </c>
    </row>
    <row r="34" spans="1:14" x14ac:dyDescent="0.2">
      <c r="A34" s="37" t="s">
        <v>141</v>
      </c>
      <c r="B34" s="31" t="s">
        <v>113</v>
      </c>
      <c r="C34" s="3" t="s">
        <v>68</v>
      </c>
      <c r="D34" s="32" t="s">
        <v>69</v>
      </c>
      <c r="E34" s="44">
        <v>1994</v>
      </c>
      <c r="F34" s="22">
        <v>20</v>
      </c>
      <c r="G34" s="27">
        <v>20</v>
      </c>
      <c r="H34" s="23">
        <v>413</v>
      </c>
      <c r="J34" s="64"/>
      <c r="K34" s="64"/>
      <c r="L34" s="64" t="s">
        <v>390</v>
      </c>
      <c r="M34" s="69">
        <v>10</v>
      </c>
      <c r="N34" s="215"/>
    </row>
    <row r="35" spans="1:14" x14ac:dyDescent="0.2">
      <c r="A35" s="37" t="s">
        <v>142</v>
      </c>
      <c r="B35" s="31" t="s">
        <v>398</v>
      </c>
      <c r="C35" s="3" t="s">
        <v>399</v>
      </c>
      <c r="D35" s="32" t="s">
        <v>400</v>
      </c>
      <c r="E35" s="44">
        <v>1991</v>
      </c>
      <c r="F35" s="22">
        <v>21</v>
      </c>
      <c r="G35" s="27">
        <v>21</v>
      </c>
      <c r="H35" s="23">
        <v>392</v>
      </c>
      <c r="J35" s="65"/>
      <c r="K35" s="65"/>
      <c r="L35" s="65" t="s">
        <v>385</v>
      </c>
      <c r="M35" s="42">
        <v>7</v>
      </c>
      <c r="N35" s="216"/>
    </row>
    <row r="36" spans="1:14" x14ac:dyDescent="0.2">
      <c r="A36" s="37" t="s">
        <v>143</v>
      </c>
      <c r="B36" s="31" t="s">
        <v>124</v>
      </c>
      <c r="C36" s="3" t="s">
        <v>65</v>
      </c>
      <c r="D36" s="32" t="s">
        <v>66</v>
      </c>
      <c r="E36" s="44">
        <v>1971</v>
      </c>
      <c r="F36" s="22">
        <v>22</v>
      </c>
      <c r="G36" s="27">
        <v>22</v>
      </c>
      <c r="H36" s="23">
        <v>371</v>
      </c>
      <c r="J36" s="66">
        <v>8</v>
      </c>
      <c r="K36" s="67" t="s">
        <v>426</v>
      </c>
      <c r="L36" s="63" t="s">
        <v>183</v>
      </c>
      <c r="M36" s="41">
        <v>23</v>
      </c>
      <c r="N36" s="214">
        <v>57</v>
      </c>
    </row>
    <row r="37" spans="1:14" x14ac:dyDescent="0.2">
      <c r="A37" s="37" t="s">
        <v>144</v>
      </c>
      <c r="B37" s="31" t="s">
        <v>181</v>
      </c>
      <c r="C37" s="3" t="s">
        <v>182</v>
      </c>
      <c r="D37" s="32" t="s">
        <v>183</v>
      </c>
      <c r="E37" s="44">
        <v>1970</v>
      </c>
      <c r="F37" s="22">
        <v>23</v>
      </c>
      <c r="G37" s="27">
        <v>23</v>
      </c>
      <c r="H37" s="23">
        <v>352</v>
      </c>
      <c r="J37" s="64"/>
      <c r="K37" s="64"/>
      <c r="L37" s="64" t="s">
        <v>66</v>
      </c>
      <c r="M37" s="69">
        <v>22</v>
      </c>
      <c r="N37" s="215"/>
    </row>
    <row r="38" spans="1:14" x14ac:dyDescent="0.2">
      <c r="A38" s="37" t="s">
        <v>145</v>
      </c>
      <c r="B38" s="31" t="s">
        <v>401</v>
      </c>
      <c r="C38" s="3" t="s">
        <v>402</v>
      </c>
      <c r="D38" s="32" t="s">
        <v>403</v>
      </c>
      <c r="E38" s="44">
        <v>1956</v>
      </c>
      <c r="F38" s="22">
        <v>24</v>
      </c>
      <c r="G38" s="27">
        <v>24</v>
      </c>
      <c r="H38" s="23">
        <v>334</v>
      </c>
      <c r="J38" s="65"/>
      <c r="K38" s="65"/>
      <c r="L38" s="65" t="s">
        <v>50</v>
      </c>
      <c r="M38" s="42">
        <v>12</v>
      </c>
      <c r="N38" s="216"/>
    </row>
    <row r="39" spans="1:14" x14ac:dyDescent="0.2">
      <c r="A39" s="37" t="s">
        <v>146</v>
      </c>
      <c r="B39" s="31" t="s">
        <v>103</v>
      </c>
      <c r="C39" s="3" t="s">
        <v>404</v>
      </c>
      <c r="D39" s="32" t="s">
        <v>105</v>
      </c>
      <c r="E39" s="44">
        <v>1994</v>
      </c>
      <c r="F39" s="22">
        <v>25</v>
      </c>
      <c r="G39" s="27">
        <v>25</v>
      </c>
      <c r="H39" s="23">
        <v>316</v>
      </c>
      <c r="J39" s="66">
        <v>9</v>
      </c>
      <c r="K39" s="67" t="s">
        <v>428</v>
      </c>
      <c r="L39" s="63" t="s">
        <v>403</v>
      </c>
      <c r="M39" s="41">
        <v>24</v>
      </c>
      <c r="N39" s="214">
        <v>67</v>
      </c>
    </row>
    <row r="40" spans="1:14" x14ac:dyDescent="0.2">
      <c r="A40" s="37" t="s">
        <v>147</v>
      </c>
      <c r="B40" s="31" t="s">
        <v>129</v>
      </c>
      <c r="C40" s="3" t="s">
        <v>74</v>
      </c>
      <c r="D40" s="32" t="s">
        <v>75</v>
      </c>
      <c r="E40" s="44">
        <v>1973</v>
      </c>
      <c r="F40" s="22">
        <v>26</v>
      </c>
      <c r="G40" s="27">
        <v>26</v>
      </c>
      <c r="H40" s="23">
        <v>299</v>
      </c>
      <c r="J40" s="64"/>
      <c r="K40" s="64"/>
      <c r="L40" s="64" t="s">
        <v>415</v>
      </c>
      <c r="M40" s="69">
        <v>37</v>
      </c>
      <c r="N40" s="215"/>
    </row>
    <row r="41" spans="1:14" x14ac:dyDescent="0.2">
      <c r="A41" s="37" t="s">
        <v>148</v>
      </c>
      <c r="B41" s="31" t="s">
        <v>47</v>
      </c>
      <c r="C41" s="3" t="s">
        <v>318</v>
      </c>
      <c r="D41" s="32" t="s">
        <v>48</v>
      </c>
      <c r="E41" s="44">
        <v>1993</v>
      </c>
      <c r="F41" s="22">
        <v>27</v>
      </c>
      <c r="G41" s="27">
        <v>27</v>
      </c>
      <c r="H41" s="23">
        <v>282</v>
      </c>
      <c r="J41" s="65"/>
      <c r="K41" s="65"/>
      <c r="L41" s="65" t="s">
        <v>160</v>
      </c>
      <c r="M41" s="42">
        <v>6</v>
      </c>
      <c r="N41" s="216"/>
    </row>
    <row r="42" spans="1:14" x14ac:dyDescent="0.2">
      <c r="A42" s="37" t="s">
        <v>149</v>
      </c>
      <c r="B42" s="31" t="s">
        <v>205</v>
      </c>
      <c r="C42" s="3" t="s">
        <v>206</v>
      </c>
      <c r="D42" s="32" t="s">
        <v>207</v>
      </c>
      <c r="E42" s="44">
        <v>1993</v>
      </c>
      <c r="F42" s="22">
        <v>28</v>
      </c>
      <c r="G42" s="27">
        <v>28</v>
      </c>
      <c r="H42" s="23">
        <v>267</v>
      </c>
      <c r="J42" s="66">
        <v>10</v>
      </c>
      <c r="K42" s="67" t="s">
        <v>429</v>
      </c>
      <c r="L42" s="63" t="s">
        <v>60</v>
      </c>
      <c r="M42" s="41">
        <v>31</v>
      </c>
      <c r="N42" s="214">
        <v>75</v>
      </c>
    </row>
    <row r="43" spans="1:14" x14ac:dyDescent="0.2">
      <c r="A43" s="37" t="s">
        <v>150</v>
      </c>
      <c r="B43" s="31" t="s">
        <v>405</v>
      </c>
      <c r="C43" s="3" t="s">
        <v>72</v>
      </c>
      <c r="D43" s="32" t="s">
        <v>73</v>
      </c>
      <c r="E43" s="44">
        <v>1997</v>
      </c>
      <c r="F43" s="22">
        <v>29</v>
      </c>
      <c r="G43" s="27">
        <v>29</v>
      </c>
      <c r="H43" s="23">
        <v>251</v>
      </c>
      <c r="J43" s="64"/>
      <c r="K43" s="64"/>
      <c r="L43" s="64" t="s">
        <v>48</v>
      </c>
      <c r="M43" s="69">
        <v>27</v>
      </c>
      <c r="N43" s="215"/>
    </row>
    <row r="44" spans="1:14" x14ac:dyDescent="0.2">
      <c r="A44" s="37" t="s">
        <v>151</v>
      </c>
      <c r="B44" s="31" t="s">
        <v>114</v>
      </c>
      <c r="C44" s="3" t="s">
        <v>110</v>
      </c>
      <c r="D44" s="32" t="s">
        <v>111</v>
      </c>
      <c r="E44" s="44">
        <v>1983</v>
      </c>
      <c r="F44" s="22">
        <v>30</v>
      </c>
      <c r="G44" s="27">
        <v>30</v>
      </c>
      <c r="H44" s="23">
        <v>237</v>
      </c>
      <c r="J44" s="65"/>
      <c r="K44" s="65"/>
      <c r="L44" s="65" t="s">
        <v>396</v>
      </c>
      <c r="M44" s="42">
        <v>17</v>
      </c>
      <c r="N44" s="216"/>
    </row>
    <row r="45" spans="1:14" x14ac:dyDescent="0.2">
      <c r="A45" s="37" t="s">
        <v>204</v>
      </c>
      <c r="B45" s="31" t="s">
        <v>125</v>
      </c>
      <c r="C45" s="3" t="s">
        <v>59</v>
      </c>
      <c r="D45" s="32" t="s">
        <v>60</v>
      </c>
      <c r="E45" s="44">
        <v>1991</v>
      </c>
      <c r="F45" s="22">
        <v>31</v>
      </c>
      <c r="G45" s="27">
        <v>31</v>
      </c>
      <c r="H45" s="23">
        <v>222</v>
      </c>
      <c r="J45" s="66">
        <v>11</v>
      </c>
      <c r="K45" s="67" t="s">
        <v>430</v>
      </c>
      <c r="L45" s="63" t="s">
        <v>69</v>
      </c>
      <c r="M45" s="41">
        <v>20</v>
      </c>
      <c r="N45" s="214">
        <v>77</v>
      </c>
    </row>
    <row r="46" spans="1:14" x14ac:dyDescent="0.2">
      <c r="A46" s="37" t="s">
        <v>208</v>
      </c>
      <c r="B46" s="31" t="s">
        <v>406</v>
      </c>
      <c r="C46" s="3" t="s">
        <v>407</v>
      </c>
      <c r="D46" s="32" t="s">
        <v>408</v>
      </c>
      <c r="E46" s="44">
        <v>1975</v>
      </c>
      <c r="F46" s="22">
        <v>32</v>
      </c>
      <c r="G46" s="27">
        <v>32</v>
      </c>
      <c r="H46" s="23">
        <v>209</v>
      </c>
      <c r="J46" s="64"/>
      <c r="K46" s="64"/>
      <c r="L46" s="64" t="s">
        <v>105</v>
      </c>
      <c r="M46" s="69">
        <v>25</v>
      </c>
      <c r="N46" s="215"/>
    </row>
    <row r="47" spans="1:14" x14ac:dyDescent="0.2">
      <c r="A47" s="37" t="s">
        <v>210</v>
      </c>
      <c r="B47" s="31" t="s">
        <v>19</v>
      </c>
      <c r="C47" s="3" t="s">
        <v>409</v>
      </c>
      <c r="D47" s="32" t="s">
        <v>21</v>
      </c>
      <c r="E47" s="44">
        <v>1975</v>
      </c>
      <c r="F47" s="22">
        <v>33</v>
      </c>
      <c r="G47" s="27">
        <v>33</v>
      </c>
      <c r="H47" s="23">
        <v>195</v>
      </c>
      <c r="J47" s="65"/>
      <c r="K47" s="65"/>
      <c r="L47" s="65" t="s">
        <v>408</v>
      </c>
      <c r="M47" s="42">
        <v>32</v>
      </c>
      <c r="N47" s="216"/>
    </row>
    <row r="48" spans="1:14" x14ac:dyDescent="0.2">
      <c r="A48" s="37" t="s">
        <v>215</v>
      </c>
      <c r="B48" s="31" t="s">
        <v>123</v>
      </c>
      <c r="C48" s="3" t="s">
        <v>76</v>
      </c>
      <c r="D48" s="32" t="s">
        <v>77</v>
      </c>
      <c r="E48" s="44">
        <v>1966</v>
      </c>
      <c r="F48" s="22">
        <v>34</v>
      </c>
      <c r="G48" s="27">
        <v>34</v>
      </c>
      <c r="H48" s="23">
        <v>182</v>
      </c>
      <c r="J48" s="66">
        <v>12</v>
      </c>
      <c r="K48" s="67" t="s">
        <v>431</v>
      </c>
      <c r="L48" s="63" t="s">
        <v>411</v>
      </c>
      <c r="M48" s="41">
        <v>37</v>
      </c>
      <c r="N48" s="214">
        <v>88</v>
      </c>
    </row>
    <row r="49" spans="1:14" x14ac:dyDescent="0.2">
      <c r="A49" s="37" t="s">
        <v>216</v>
      </c>
      <c r="B49" s="31" t="s">
        <v>410</v>
      </c>
      <c r="C49" s="3" t="s">
        <v>192</v>
      </c>
      <c r="D49" s="32" t="s">
        <v>193</v>
      </c>
      <c r="E49" s="44">
        <v>1993</v>
      </c>
      <c r="F49" s="22">
        <v>35</v>
      </c>
      <c r="G49" s="27">
        <v>35</v>
      </c>
      <c r="H49" s="23">
        <v>164</v>
      </c>
      <c r="J49" s="64"/>
      <c r="K49" s="64"/>
      <c r="L49" s="64" t="s">
        <v>413</v>
      </c>
      <c r="M49" s="69">
        <v>37</v>
      </c>
      <c r="N49" s="215"/>
    </row>
    <row r="50" spans="1:14" x14ac:dyDescent="0.2">
      <c r="A50" s="37"/>
      <c r="B50" s="31" t="s">
        <v>99</v>
      </c>
      <c r="C50" s="3" t="s">
        <v>57</v>
      </c>
      <c r="D50" s="32" t="s">
        <v>411</v>
      </c>
      <c r="E50" s="44">
        <v>1992</v>
      </c>
      <c r="F50" s="22" t="s">
        <v>393</v>
      </c>
      <c r="G50" s="27">
        <v>35</v>
      </c>
      <c r="H50" s="23">
        <v>164</v>
      </c>
      <c r="J50" s="65"/>
      <c r="K50" s="65"/>
      <c r="L50" s="65" t="s">
        <v>64</v>
      </c>
      <c r="M50" s="42">
        <v>14</v>
      </c>
      <c r="N50" s="216"/>
    </row>
    <row r="51" spans="1:14" x14ac:dyDescent="0.2">
      <c r="A51" s="37" t="s">
        <v>221</v>
      </c>
      <c r="B51" s="31" t="s">
        <v>39</v>
      </c>
      <c r="C51" s="3" t="s">
        <v>40</v>
      </c>
      <c r="D51" s="32" t="s">
        <v>41</v>
      </c>
      <c r="E51" s="44">
        <v>1990</v>
      </c>
      <c r="F51" s="22" t="s">
        <v>214</v>
      </c>
      <c r="G51" s="27">
        <v>42</v>
      </c>
      <c r="H51" s="23">
        <v>123</v>
      </c>
      <c r="J51" s="66">
        <v>13</v>
      </c>
      <c r="K51" s="67" t="s">
        <v>432</v>
      </c>
      <c r="L51" s="63" t="s">
        <v>77</v>
      </c>
      <c r="M51" s="41">
        <v>34</v>
      </c>
      <c r="N51" s="214">
        <v>93</v>
      </c>
    </row>
    <row r="52" spans="1:14" x14ac:dyDescent="0.2">
      <c r="A52" s="37"/>
      <c r="B52" s="31" t="s">
        <v>418</v>
      </c>
      <c r="C52" s="3" t="s">
        <v>319</v>
      </c>
      <c r="D52" s="32" t="s">
        <v>54</v>
      </c>
      <c r="E52" s="44">
        <v>1974</v>
      </c>
      <c r="F52" s="22" t="s">
        <v>214</v>
      </c>
      <c r="G52" s="27">
        <v>42</v>
      </c>
      <c r="H52" s="23">
        <v>123</v>
      </c>
      <c r="J52" s="64"/>
      <c r="K52" s="64"/>
      <c r="L52" s="64" t="s">
        <v>21</v>
      </c>
      <c r="M52" s="69">
        <v>33</v>
      </c>
      <c r="N52" s="215"/>
    </row>
    <row r="53" spans="1:14" x14ac:dyDescent="0.2">
      <c r="A53" s="37"/>
      <c r="B53" s="31" t="s">
        <v>93</v>
      </c>
      <c r="C53" s="3" t="s">
        <v>61</v>
      </c>
      <c r="D53" s="32" t="s">
        <v>62</v>
      </c>
      <c r="E53" s="44">
        <v>1989</v>
      </c>
      <c r="F53" s="22" t="s">
        <v>214</v>
      </c>
      <c r="G53" s="27">
        <v>42</v>
      </c>
      <c r="H53" s="23">
        <v>123</v>
      </c>
      <c r="J53" s="65"/>
      <c r="K53" s="65"/>
      <c r="L53" s="65" t="s">
        <v>75</v>
      </c>
      <c r="M53" s="42">
        <v>26</v>
      </c>
      <c r="N53" s="216"/>
    </row>
    <row r="54" spans="1:14" x14ac:dyDescent="0.2">
      <c r="A54" s="37"/>
      <c r="B54" s="31" t="s">
        <v>419</v>
      </c>
      <c r="C54" s="3" t="s">
        <v>412</v>
      </c>
      <c r="D54" s="32" t="s">
        <v>413</v>
      </c>
      <c r="E54" s="44">
        <v>1970</v>
      </c>
      <c r="F54" s="22" t="s">
        <v>214</v>
      </c>
      <c r="G54" s="27">
        <v>42</v>
      </c>
      <c r="H54" s="23">
        <v>123</v>
      </c>
      <c r="J54" s="66">
        <v>14</v>
      </c>
      <c r="K54" s="67" t="s">
        <v>433</v>
      </c>
      <c r="L54" s="63" t="s">
        <v>193</v>
      </c>
      <c r="M54" s="41">
        <v>35</v>
      </c>
      <c r="N54" s="214">
        <v>105</v>
      </c>
    </row>
    <row r="55" spans="1:14" x14ac:dyDescent="0.2">
      <c r="A55" s="60"/>
      <c r="B55" s="33" t="s">
        <v>170</v>
      </c>
      <c r="C55" s="34" t="s">
        <v>414</v>
      </c>
      <c r="D55" s="35" t="s">
        <v>415</v>
      </c>
      <c r="E55" s="45">
        <v>1980</v>
      </c>
      <c r="F55" s="24" t="s">
        <v>214</v>
      </c>
      <c r="G55" s="28">
        <v>42</v>
      </c>
      <c r="H55" s="25">
        <v>123</v>
      </c>
      <c r="J55" s="65"/>
      <c r="K55" s="65"/>
      <c r="L55" s="65" t="s">
        <v>411</v>
      </c>
      <c r="M55" s="42">
        <v>35</v>
      </c>
      <c r="N55" s="216"/>
    </row>
    <row r="56" spans="1:14" ht="8.25" customHeight="1" x14ac:dyDescent="0.2"/>
    <row r="57" spans="1:14" x14ac:dyDescent="0.2">
      <c r="A57" s="1" t="s">
        <v>78</v>
      </c>
      <c r="J57" s="1" t="s">
        <v>78</v>
      </c>
    </row>
    <row r="58" spans="1:14" x14ac:dyDescent="0.2">
      <c r="A58" s="1" t="s">
        <v>79</v>
      </c>
      <c r="D58" s="1" t="s">
        <v>80</v>
      </c>
      <c r="F58" s="1" t="s">
        <v>81</v>
      </c>
      <c r="J58" s="1" t="s">
        <v>436</v>
      </c>
    </row>
    <row r="59" spans="1:14" x14ac:dyDescent="0.2">
      <c r="A59" s="1" t="s">
        <v>82</v>
      </c>
      <c r="D59" s="1" t="s">
        <v>83</v>
      </c>
      <c r="F59" s="1" t="s">
        <v>84</v>
      </c>
    </row>
    <row r="60" spans="1:14" x14ac:dyDescent="0.2">
      <c r="A60" s="1" t="s">
        <v>85</v>
      </c>
      <c r="D60" s="1" t="s">
        <v>86</v>
      </c>
      <c r="F60" s="1" t="s">
        <v>87</v>
      </c>
    </row>
    <row r="61" spans="1:14" x14ac:dyDescent="0.2">
      <c r="A61" s="1" t="s">
        <v>88</v>
      </c>
      <c r="D61" s="1" t="s">
        <v>89</v>
      </c>
      <c r="F61" s="1" t="s">
        <v>90</v>
      </c>
    </row>
  </sheetData>
  <mergeCells count="16">
    <mergeCell ref="N54:N55"/>
    <mergeCell ref="N42:N44"/>
    <mergeCell ref="N45:N47"/>
    <mergeCell ref="N48:N50"/>
    <mergeCell ref="N51:N53"/>
    <mergeCell ref="A11:B11"/>
    <mergeCell ref="A10:B10"/>
    <mergeCell ref="N15:N17"/>
    <mergeCell ref="N18:N20"/>
    <mergeCell ref="N33:N35"/>
    <mergeCell ref="N39:N41"/>
    <mergeCell ref="N21:N23"/>
    <mergeCell ref="N24:N26"/>
    <mergeCell ref="N27:N29"/>
    <mergeCell ref="N30:N32"/>
    <mergeCell ref="N36:N38"/>
  </mergeCells>
  <phoneticPr fontId="4" type="noConversion"/>
  <pageMargins left="0.78740157499999996" right="0.78740157499999996" top="0.984251969" bottom="0.984251969" header="0.4921259845" footer="0.4921259845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4"/>
  <sheetViews>
    <sheetView showGridLines="0" workbookViewId="0"/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  <col min="11" max="16384" width="9.140625" style="1"/>
  </cols>
  <sheetData>
    <row r="1" spans="1:10" ht="21" x14ac:dyDescent="0.35">
      <c r="A1" s="2" t="s">
        <v>311</v>
      </c>
    </row>
    <row r="3" spans="1:10" x14ac:dyDescent="0.2">
      <c r="A3" s="5" t="s">
        <v>0</v>
      </c>
      <c r="B3" s="6"/>
      <c r="C3" s="14">
        <v>121916</v>
      </c>
    </row>
    <row r="4" spans="1:10" x14ac:dyDescent="0.2">
      <c r="A4" s="12" t="s">
        <v>1</v>
      </c>
      <c r="C4" s="15">
        <v>41223</v>
      </c>
    </row>
    <row r="5" spans="1:10" x14ac:dyDescent="0.2">
      <c r="A5" s="12" t="s">
        <v>2</v>
      </c>
      <c r="C5" s="16">
        <v>2</v>
      </c>
    </row>
    <row r="6" spans="1:10" x14ac:dyDescent="0.2">
      <c r="A6" s="12" t="s">
        <v>3</v>
      </c>
      <c r="C6" s="16" t="s">
        <v>312</v>
      </c>
    </row>
    <row r="7" spans="1:10" x14ac:dyDescent="0.2">
      <c r="A7" s="12" t="s">
        <v>156</v>
      </c>
      <c r="C7" s="16" t="s">
        <v>313</v>
      </c>
    </row>
    <row r="8" spans="1:10" x14ac:dyDescent="0.2">
      <c r="A8" s="8" t="s">
        <v>4</v>
      </c>
      <c r="B8" s="9"/>
      <c r="C8" s="17" t="s">
        <v>5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34</v>
      </c>
    </row>
    <row r="13" spans="1:10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211" t="s">
        <v>15</v>
      </c>
      <c r="G13" s="212"/>
      <c r="H13" s="213"/>
      <c r="I13" s="18" t="s">
        <v>16</v>
      </c>
      <c r="J13" s="7" t="s">
        <v>17</v>
      </c>
    </row>
    <row r="14" spans="1:10" x14ac:dyDescent="0.2">
      <c r="A14" s="19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10"/>
    </row>
    <row r="15" spans="1:10" x14ac:dyDescent="0.2">
      <c r="A15" s="36" t="s">
        <v>18</v>
      </c>
      <c r="B15" s="29" t="s">
        <v>19</v>
      </c>
      <c r="C15" s="4" t="s">
        <v>20</v>
      </c>
      <c r="D15" s="30" t="s">
        <v>21</v>
      </c>
      <c r="E15" s="43">
        <v>1975</v>
      </c>
      <c r="F15" s="20">
        <v>2</v>
      </c>
      <c r="G15" s="47">
        <v>2</v>
      </c>
      <c r="H15" s="21">
        <v>5</v>
      </c>
      <c r="I15" s="26">
        <v>9</v>
      </c>
      <c r="J15" s="21">
        <v>1101</v>
      </c>
    </row>
    <row r="16" spans="1:10" x14ac:dyDescent="0.2">
      <c r="A16" s="37" t="s">
        <v>22</v>
      </c>
      <c r="B16" s="31" t="s">
        <v>173</v>
      </c>
      <c r="C16" s="3" t="s">
        <v>174</v>
      </c>
      <c r="D16" s="32" t="s">
        <v>175</v>
      </c>
      <c r="E16" s="44">
        <v>1975</v>
      </c>
      <c r="F16" s="22">
        <v>4</v>
      </c>
      <c r="G16" s="48">
        <v>4</v>
      </c>
      <c r="H16" s="23">
        <v>2</v>
      </c>
      <c r="I16" s="27">
        <v>10</v>
      </c>
      <c r="J16" s="23">
        <v>800</v>
      </c>
    </row>
    <row r="17" spans="1:10" x14ac:dyDescent="0.2">
      <c r="A17" s="37" t="s">
        <v>23</v>
      </c>
      <c r="B17" s="31" t="s">
        <v>314</v>
      </c>
      <c r="C17" s="3" t="s">
        <v>300</v>
      </c>
      <c r="D17" s="32" t="s">
        <v>301</v>
      </c>
      <c r="E17" s="44">
        <v>1989</v>
      </c>
      <c r="F17" s="22">
        <v>6</v>
      </c>
      <c r="G17" s="48">
        <v>7</v>
      </c>
      <c r="H17" s="23">
        <v>1</v>
      </c>
      <c r="I17" s="27">
        <v>14</v>
      </c>
      <c r="J17" s="23">
        <v>624</v>
      </c>
    </row>
    <row r="18" spans="1:10" x14ac:dyDescent="0.2">
      <c r="A18" s="37" t="s">
        <v>24</v>
      </c>
      <c r="B18" s="31" t="s">
        <v>315</v>
      </c>
      <c r="C18" s="3" t="s">
        <v>316</v>
      </c>
      <c r="D18" s="32" t="s">
        <v>317</v>
      </c>
      <c r="E18" s="44">
        <v>1980</v>
      </c>
      <c r="F18" s="22">
        <v>5</v>
      </c>
      <c r="G18" s="48">
        <v>6</v>
      </c>
      <c r="H18" s="23">
        <v>4</v>
      </c>
      <c r="I18" s="27">
        <v>15</v>
      </c>
      <c r="J18" s="23">
        <v>499</v>
      </c>
    </row>
    <row r="19" spans="1:10" x14ac:dyDescent="0.2">
      <c r="A19" s="37" t="s">
        <v>25</v>
      </c>
      <c r="B19" s="31" t="s">
        <v>26</v>
      </c>
      <c r="C19" s="3" t="s">
        <v>27</v>
      </c>
      <c r="D19" s="32" t="s">
        <v>28</v>
      </c>
      <c r="E19" s="44">
        <v>1979</v>
      </c>
      <c r="F19" s="22">
        <v>9</v>
      </c>
      <c r="G19" s="48">
        <v>5</v>
      </c>
      <c r="H19" s="23">
        <v>3</v>
      </c>
      <c r="I19" s="27">
        <v>17</v>
      </c>
      <c r="J19" s="23">
        <v>402</v>
      </c>
    </row>
    <row r="20" spans="1:10" x14ac:dyDescent="0.2">
      <c r="A20" s="37" t="s">
        <v>29</v>
      </c>
      <c r="B20" s="31" t="s">
        <v>30</v>
      </c>
      <c r="C20" s="3" t="s">
        <v>31</v>
      </c>
      <c r="D20" s="32" t="s">
        <v>32</v>
      </c>
      <c r="E20" s="44">
        <v>1992</v>
      </c>
      <c r="F20" s="22">
        <v>3</v>
      </c>
      <c r="G20" s="48">
        <v>1</v>
      </c>
      <c r="H20" s="23" t="s">
        <v>33</v>
      </c>
      <c r="I20" s="27">
        <v>39</v>
      </c>
      <c r="J20" s="23">
        <v>323</v>
      </c>
    </row>
    <row r="21" spans="1:10" x14ac:dyDescent="0.2">
      <c r="A21" s="37" t="s">
        <v>34</v>
      </c>
      <c r="B21" s="31" t="s">
        <v>35</v>
      </c>
      <c r="C21" s="3" t="s">
        <v>36</v>
      </c>
      <c r="D21" s="32" t="s">
        <v>37</v>
      </c>
      <c r="E21" s="44">
        <v>1991</v>
      </c>
      <c r="F21" s="22">
        <v>1</v>
      </c>
      <c r="G21" s="48">
        <v>3</v>
      </c>
      <c r="H21" s="23" t="s">
        <v>33</v>
      </c>
      <c r="I21" s="27">
        <v>39</v>
      </c>
      <c r="J21" s="23">
        <v>256</v>
      </c>
    </row>
    <row r="22" spans="1:10" x14ac:dyDescent="0.2">
      <c r="A22" s="37" t="s">
        <v>38</v>
      </c>
      <c r="B22" s="31" t="s">
        <v>39</v>
      </c>
      <c r="C22" s="3" t="s">
        <v>40</v>
      </c>
      <c r="D22" s="32" t="s">
        <v>41</v>
      </c>
      <c r="E22" s="44">
        <v>1990</v>
      </c>
      <c r="F22" s="22">
        <v>7</v>
      </c>
      <c r="G22" s="48" t="s">
        <v>33</v>
      </c>
      <c r="H22" s="23" t="s">
        <v>33</v>
      </c>
      <c r="I22" s="27">
        <v>77</v>
      </c>
      <c r="J22" s="23">
        <v>198</v>
      </c>
    </row>
    <row r="23" spans="1:10" x14ac:dyDescent="0.2">
      <c r="A23" s="37" t="s">
        <v>42</v>
      </c>
      <c r="B23" s="31" t="s">
        <v>43</v>
      </c>
      <c r="C23" s="3" t="s">
        <v>44</v>
      </c>
      <c r="D23" s="32" t="s">
        <v>45</v>
      </c>
      <c r="E23" s="44">
        <v>1973</v>
      </c>
      <c r="F23" s="22">
        <v>8</v>
      </c>
      <c r="G23" s="48" t="s">
        <v>214</v>
      </c>
      <c r="H23" s="23" t="s">
        <v>33</v>
      </c>
      <c r="I23" s="27">
        <v>78</v>
      </c>
      <c r="J23" s="23">
        <v>147</v>
      </c>
    </row>
    <row r="24" spans="1:10" x14ac:dyDescent="0.2">
      <c r="A24" s="37" t="s">
        <v>46</v>
      </c>
      <c r="B24" s="31" t="s">
        <v>47</v>
      </c>
      <c r="C24" s="3" t="s">
        <v>318</v>
      </c>
      <c r="D24" s="32" t="s">
        <v>48</v>
      </c>
      <c r="E24" s="44">
        <v>1993</v>
      </c>
      <c r="F24" s="22" t="s">
        <v>33</v>
      </c>
      <c r="G24" s="48" t="s">
        <v>33</v>
      </c>
      <c r="H24" s="23" t="s">
        <v>33</v>
      </c>
      <c r="I24" s="27">
        <v>105</v>
      </c>
      <c r="J24" s="23">
        <v>0</v>
      </c>
    </row>
    <row r="25" spans="1:10" x14ac:dyDescent="0.2">
      <c r="A25" s="38"/>
      <c r="B25" s="31"/>
      <c r="C25" s="3" t="s">
        <v>49</v>
      </c>
      <c r="D25" s="32" t="s">
        <v>50</v>
      </c>
      <c r="E25" s="44">
        <v>1973</v>
      </c>
      <c r="F25" s="22" t="s">
        <v>33</v>
      </c>
      <c r="G25" s="48" t="s">
        <v>33</v>
      </c>
      <c r="H25" s="23" t="s">
        <v>33</v>
      </c>
      <c r="I25" s="27">
        <v>105</v>
      </c>
      <c r="J25" s="23">
        <v>0</v>
      </c>
    </row>
    <row r="26" spans="1:10" x14ac:dyDescent="0.2">
      <c r="A26" s="38"/>
      <c r="B26" s="31"/>
      <c r="C26" s="3" t="s">
        <v>51</v>
      </c>
      <c r="D26" s="32" t="s">
        <v>52</v>
      </c>
      <c r="E26" s="44">
        <v>1993</v>
      </c>
      <c r="F26" s="22" t="s">
        <v>33</v>
      </c>
      <c r="G26" s="48" t="s">
        <v>33</v>
      </c>
      <c r="H26" s="23" t="s">
        <v>33</v>
      </c>
      <c r="I26" s="27">
        <v>105</v>
      </c>
      <c r="J26" s="23">
        <v>0</v>
      </c>
    </row>
    <row r="27" spans="1:10" x14ac:dyDescent="0.2">
      <c r="A27" s="38"/>
      <c r="B27" s="31"/>
      <c r="C27" s="3" t="s">
        <v>53</v>
      </c>
      <c r="D27" s="32" t="s">
        <v>54</v>
      </c>
      <c r="E27" s="44">
        <v>1996</v>
      </c>
      <c r="F27" s="22" t="s">
        <v>33</v>
      </c>
      <c r="G27" s="48" t="s">
        <v>33</v>
      </c>
      <c r="H27" s="23" t="s">
        <v>33</v>
      </c>
      <c r="I27" s="27">
        <v>105</v>
      </c>
      <c r="J27" s="23">
        <v>0</v>
      </c>
    </row>
    <row r="28" spans="1:10" x14ac:dyDescent="0.2">
      <c r="A28" s="38"/>
      <c r="B28" s="31"/>
      <c r="C28" s="3" t="s">
        <v>55</v>
      </c>
      <c r="D28" s="32" t="s">
        <v>56</v>
      </c>
      <c r="E28" s="44">
        <v>1996</v>
      </c>
      <c r="F28" s="22" t="s">
        <v>33</v>
      </c>
      <c r="G28" s="48" t="s">
        <v>33</v>
      </c>
      <c r="H28" s="23" t="s">
        <v>33</v>
      </c>
      <c r="I28" s="27">
        <v>105</v>
      </c>
      <c r="J28" s="23">
        <v>0</v>
      </c>
    </row>
    <row r="29" spans="1:10" x14ac:dyDescent="0.2">
      <c r="A29" s="38"/>
      <c r="B29" s="31"/>
      <c r="C29" s="3" t="s">
        <v>319</v>
      </c>
      <c r="D29" s="32" t="s">
        <v>54</v>
      </c>
      <c r="E29" s="44">
        <v>1974</v>
      </c>
      <c r="F29" s="22" t="s">
        <v>214</v>
      </c>
      <c r="G29" s="48" t="s">
        <v>33</v>
      </c>
      <c r="H29" s="23" t="s">
        <v>33</v>
      </c>
      <c r="I29" s="27">
        <v>105</v>
      </c>
      <c r="J29" s="23">
        <v>101</v>
      </c>
    </row>
    <row r="30" spans="1:10" x14ac:dyDescent="0.2">
      <c r="A30" s="38"/>
      <c r="B30" s="31"/>
      <c r="C30" s="3" t="s">
        <v>57</v>
      </c>
      <c r="D30" s="32" t="s">
        <v>58</v>
      </c>
      <c r="E30" s="44">
        <v>1992</v>
      </c>
      <c r="F30" s="22" t="s">
        <v>33</v>
      </c>
      <c r="G30" s="48" t="s">
        <v>33</v>
      </c>
      <c r="H30" s="23" t="s">
        <v>33</v>
      </c>
      <c r="I30" s="27">
        <v>105</v>
      </c>
      <c r="J30" s="23">
        <v>0</v>
      </c>
    </row>
    <row r="31" spans="1:10" x14ac:dyDescent="0.2">
      <c r="A31" s="38"/>
      <c r="B31" s="31"/>
      <c r="C31" s="3" t="s">
        <v>59</v>
      </c>
      <c r="D31" s="32" t="s">
        <v>60</v>
      </c>
      <c r="E31" s="44">
        <v>1991</v>
      </c>
      <c r="F31" s="22" t="s">
        <v>33</v>
      </c>
      <c r="G31" s="48" t="s">
        <v>33</v>
      </c>
      <c r="H31" s="23" t="s">
        <v>33</v>
      </c>
      <c r="I31" s="27">
        <v>105</v>
      </c>
      <c r="J31" s="23">
        <v>0</v>
      </c>
    </row>
    <row r="32" spans="1:10" x14ac:dyDescent="0.2">
      <c r="A32" s="38"/>
      <c r="B32" s="31"/>
      <c r="C32" s="3" t="s">
        <v>61</v>
      </c>
      <c r="D32" s="32" t="s">
        <v>62</v>
      </c>
      <c r="E32" s="44">
        <v>1989</v>
      </c>
      <c r="F32" s="22" t="s">
        <v>33</v>
      </c>
      <c r="G32" s="48" t="s">
        <v>33</v>
      </c>
      <c r="H32" s="23" t="s">
        <v>33</v>
      </c>
      <c r="I32" s="27">
        <v>105</v>
      </c>
      <c r="J32" s="23">
        <v>0</v>
      </c>
    </row>
    <row r="33" spans="1:10" x14ac:dyDescent="0.2">
      <c r="A33" s="38"/>
      <c r="B33" s="31"/>
      <c r="C33" s="3" t="s">
        <v>320</v>
      </c>
      <c r="D33" s="32" t="s">
        <v>321</v>
      </c>
      <c r="E33" s="44">
        <v>1997</v>
      </c>
      <c r="F33" s="22" t="s">
        <v>33</v>
      </c>
      <c r="G33" s="48" t="s">
        <v>33</v>
      </c>
      <c r="H33" s="23" t="s">
        <v>33</v>
      </c>
      <c r="I33" s="27">
        <v>105</v>
      </c>
      <c r="J33" s="23">
        <v>0</v>
      </c>
    </row>
    <row r="34" spans="1:10" x14ac:dyDescent="0.2">
      <c r="A34" s="38"/>
      <c r="B34" s="31"/>
      <c r="C34" s="3" t="s">
        <v>63</v>
      </c>
      <c r="D34" s="32" t="s">
        <v>64</v>
      </c>
      <c r="E34" s="44">
        <v>1989</v>
      </c>
      <c r="F34" s="22" t="s">
        <v>33</v>
      </c>
      <c r="G34" s="48" t="s">
        <v>33</v>
      </c>
      <c r="H34" s="23" t="s">
        <v>33</v>
      </c>
      <c r="I34" s="27">
        <v>105</v>
      </c>
      <c r="J34" s="23">
        <v>0</v>
      </c>
    </row>
    <row r="35" spans="1:10" x14ac:dyDescent="0.2">
      <c r="A35" s="38"/>
      <c r="B35" s="31"/>
      <c r="C35" s="3" t="s">
        <v>65</v>
      </c>
      <c r="D35" s="32" t="s">
        <v>66</v>
      </c>
      <c r="E35" s="44">
        <v>1971</v>
      </c>
      <c r="F35" s="22" t="s">
        <v>33</v>
      </c>
      <c r="G35" s="48" t="s">
        <v>33</v>
      </c>
      <c r="H35" s="23" t="s">
        <v>33</v>
      </c>
      <c r="I35" s="27">
        <v>105</v>
      </c>
      <c r="J35" s="23">
        <v>0</v>
      </c>
    </row>
    <row r="36" spans="1:10" x14ac:dyDescent="0.2">
      <c r="A36" s="38"/>
      <c r="B36" s="31"/>
      <c r="C36" s="3" t="s">
        <v>67</v>
      </c>
      <c r="D36" s="32" t="s">
        <v>322</v>
      </c>
      <c r="E36" s="44">
        <v>1987</v>
      </c>
      <c r="F36" s="22" t="s">
        <v>33</v>
      </c>
      <c r="G36" s="48" t="s">
        <v>33</v>
      </c>
      <c r="H36" s="23" t="s">
        <v>33</v>
      </c>
      <c r="I36" s="27">
        <v>105</v>
      </c>
      <c r="J36" s="23">
        <v>0</v>
      </c>
    </row>
    <row r="37" spans="1:10" x14ac:dyDescent="0.2">
      <c r="A37" s="38"/>
      <c r="B37" s="31"/>
      <c r="C37" s="3" t="s">
        <v>68</v>
      </c>
      <c r="D37" s="32" t="s">
        <v>69</v>
      </c>
      <c r="E37" s="44">
        <v>1994</v>
      </c>
      <c r="F37" s="22" t="s">
        <v>33</v>
      </c>
      <c r="G37" s="48" t="s">
        <v>33</v>
      </c>
      <c r="H37" s="23" t="s">
        <v>33</v>
      </c>
      <c r="I37" s="27">
        <v>105</v>
      </c>
      <c r="J37" s="23">
        <v>0</v>
      </c>
    </row>
    <row r="38" spans="1:10" x14ac:dyDescent="0.2">
      <c r="A38" s="38"/>
      <c r="B38" s="31"/>
      <c r="C38" s="3" t="s">
        <v>70</v>
      </c>
      <c r="D38" s="32" t="s">
        <v>71</v>
      </c>
      <c r="E38" s="44">
        <v>1992</v>
      </c>
      <c r="F38" s="22" t="s">
        <v>33</v>
      </c>
      <c r="G38" s="48" t="s">
        <v>33</v>
      </c>
      <c r="H38" s="23" t="s">
        <v>33</v>
      </c>
      <c r="I38" s="27">
        <v>105</v>
      </c>
      <c r="J38" s="23">
        <v>0</v>
      </c>
    </row>
    <row r="39" spans="1:10" x14ac:dyDescent="0.2">
      <c r="A39" s="38"/>
      <c r="B39" s="31"/>
      <c r="C39" s="3" t="s">
        <v>323</v>
      </c>
      <c r="D39" s="32" t="s">
        <v>324</v>
      </c>
      <c r="E39" s="44">
        <v>1964</v>
      </c>
      <c r="F39" s="22" t="s">
        <v>33</v>
      </c>
      <c r="G39" s="48" t="s">
        <v>33</v>
      </c>
      <c r="H39" s="23" t="s">
        <v>33</v>
      </c>
      <c r="I39" s="27">
        <v>105</v>
      </c>
      <c r="J39" s="23">
        <v>0</v>
      </c>
    </row>
    <row r="40" spans="1:10" x14ac:dyDescent="0.2">
      <c r="A40" s="38"/>
      <c r="B40" s="31"/>
      <c r="C40" s="3" t="s">
        <v>72</v>
      </c>
      <c r="D40" s="32" t="s">
        <v>73</v>
      </c>
      <c r="E40" s="44">
        <v>1997</v>
      </c>
      <c r="F40" s="22" t="s">
        <v>33</v>
      </c>
      <c r="G40" s="48" t="s">
        <v>33</v>
      </c>
      <c r="H40" s="23" t="s">
        <v>33</v>
      </c>
      <c r="I40" s="27">
        <v>105</v>
      </c>
      <c r="J40" s="23">
        <v>0</v>
      </c>
    </row>
    <row r="41" spans="1:10" x14ac:dyDescent="0.2">
      <c r="A41" s="38"/>
      <c r="B41" s="31"/>
      <c r="C41" s="3" t="s">
        <v>228</v>
      </c>
      <c r="D41" s="32" t="s">
        <v>229</v>
      </c>
      <c r="E41" s="44">
        <v>1993</v>
      </c>
      <c r="F41" s="22" t="s">
        <v>33</v>
      </c>
      <c r="G41" s="48" t="s">
        <v>33</v>
      </c>
      <c r="H41" s="23" t="s">
        <v>33</v>
      </c>
      <c r="I41" s="27">
        <v>105</v>
      </c>
      <c r="J41" s="23">
        <v>0</v>
      </c>
    </row>
    <row r="42" spans="1:10" x14ac:dyDescent="0.2">
      <c r="A42" s="38"/>
      <c r="B42" s="31"/>
      <c r="C42" s="3" t="s">
        <v>74</v>
      </c>
      <c r="D42" s="32" t="s">
        <v>75</v>
      </c>
      <c r="E42" s="44">
        <v>1973</v>
      </c>
      <c r="F42" s="22" t="s">
        <v>33</v>
      </c>
      <c r="G42" s="48" t="s">
        <v>33</v>
      </c>
      <c r="H42" s="23" t="s">
        <v>33</v>
      </c>
      <c r="I42" s="27">
        <v>105</v>
      </c>
      <c r="J42" s="23">
        <v>0</v>
      </c>
    </row>
    <row r="43" spans="1:10" x14ac:dyDescent="0.2">
      <c r="A43" s="38"/>
      <c r="B43" s="31"/>
      <c r="C43" s="3" t="s">
        <v>76</v>
      </c>
      <c r="D43" s="32" t="s">
        <v>77</v>
      </c>
      <c r="E43" s="44">
        <v>1966</v>
      </c>
      <c r="F43" s="22" t="s">
        <v>33</v>
      </c>
      <c r="G43" s="48" t="s">
        <v>33</v>
      </c>
      <c r="H43" s="23" t="s">
        <v>33</v>
      </c>
      <c r="I43" s="27">
        <v>105</v>
      </c>
      <c r="J43" s="23">
        <v>0</v>
      </c>
    </row>
    <row r="44" spans="1:10" x14ac:dyDescent="0.2">
      <c r="A44" s="38"/>
      <c r="B44" s="31"/>
      <c r="C44" s="3" t="s">
        <v>159</v>
      </c>
      <c r="D44" s="32" t="s">
        <v>160</v>
      </c>
      <c r="E44" s="44">
        <v>1960</v>
      </c>
      <c r="F44" s="22" t="s">
        <v>33</v>
      </c>
      <c r="G44" s="48" t="s">
        <v>33</v>
      </c>
      <c r="H44" s="23" t="s">
        <v>33</v>
      </c>
      <c r="I44" s="27">
        <v>105</v>
      </c>
      <c r="J44" s="23">
        <v>0</v>
      </c>
    </row>
    <row r="45" spans="1:10" x14ac:dyDescent="0.2">
      <c r="A45" s="38"/>
      <c r="B45" s="31"/>
      <c r="C45" s="3" t="s">
        <v>168</v>
      </c>
      <c r="D45" s="32" t="s">
        <v>169</v>
      </c>
      <c r="E45" s="44">
        <v>1990</v>
      </c>
      <c r="F45" s="22" t="s">
        <v>33</v>
      </c>
      <c r="G45" s="48" t="s">
        <v>33</v>
      </c>
      <c r="H45" s="23" t="s">
        <v>33</v>
      </c>
      <c r="I45" s="27">
        <v>105</v>
      </c>
      <c r="J45" s="23">
        <v>0</v>
      </c>
    </row>
    <row r="46" spans="1:10" x14ac:dyDescent="0.2">
      <c r="A46" s="38"/>
      <c r="B46" s="31"/>
      <c r="C46" s="3" t="s">
        <v>186</v>
      </c>
      <c r="D46" s="32" t="s">
        <v>187</v>
      </c>
      <c r="E46" s="44">
        <v>1993</v>
      </c>
      <c r="F46" s="22" t="s">
        <v>33</v>
      </c>
      <c r="G46" s="48" t="s">
        <v>33</v>
      </c>
      <c r="H46" s="23" t="s">
        <v>33</v>
      </c>
      <c r="I46" s="27">
        <v>105</v>
      </c>
      <c r="J46" s="23">
        <v>0</v>
      </c>
    </row>
    <row r="47" spans="1:10" x14ac:dyDescent="0.2">
      <c r="A47" s="38"/>
      <c r="B47" s="31"/>
      <c r="C47" s="3" t="s">
        <v>234</v>
      </c>
      <c r="D47" s="32" t="s">
        <v>235</v>
      </c>
      <c r="E47" s="44">
        <v>1991</v>
      </c>
      <c r="F47" s="22" t="s">
        <v>33</v>
      </c>
      <c r="G47" s="48" t="s">
        <v>33</v>
      </c>
      <c r="H47" s="23" t="s">
        <v>33</v>
      </c>
      <c r="I47" s="27">
        <v>105</v>
      </c>
      <c r="J47" s="23">
        <v>0</v>
      </c>
    </row>
    <row r="48" spans="1:10" x14ac:dyDescent="0.2">
      <c r="A48" s="39"/>
      <c r="B48" s="33"/>
      <c r="C48" s="34" t="s">
        <v>325</v>
      </c>
      <c r="D48" s="35" t="s">
        <v>183</v>
      </c>
      <c r="E48" s="45"/>
      <c r="F48" s="24" t="s">
        <v>33</v>
      </c>
      <c r="G48" s="49" t="s">
        <v>33</v>
      </c>
      <c r="H48" s="25" t="s">
        <v>33</v>
      </c>
      <c r="I48" s="28">
        <v>105</v>
      </c>
      <c r="J48" s="25">
        <v>0</v>
      </c>
    </row>
    <row r="50" spans="1:6" x14ac:dyDescent="0.2">
      <c r="A50" s="1" t="s">
        <v>78</v>
      </c>
    </row>
    <row r="51" spans="1:6" x14ac:dyDescent="0.2">
      <c r="A51" s="1" t="s">
        <v>79</v>
      </c>
      <c r="D51" s="1" t="s">
        <v>80</v>
      </c>
      <c r="F51" s="1" t="s">
        <v>81</v>
      </c>
    </row>
    <row r="52" spans="1:6" x14ac:dyDescent="0.2">
      <c r="A52" s="1" t="s">
        <v>82</v>
      </c>
      <c r="D52" s="1" t="s">
        <v>83</v>
      </c>
      <c r="F52" s="1" t="s">
        <v>84</v>
      </c>
    </row>
    <row r="53" spans="1:6" x14ac:dyDescent="0.2">
      <c r="A53" s="1" t="s">
        <v>85</v>
      </c>
      <c r="D53" s="1" t="s">
        <v>86</v>
      </c>
      <c r="F53" s="1" t="s">
        <v>87</v>
      </c>
    </row>
    <row r="54" spans="1:6" x14ac:dyDescent="0.2">
      <c r="A54" s="1" t="s">
        <v>88</v>
      </c>
      <c r="D54" s="1" t="s">
        <v>89</v>
      </c>
      <c r="F54" s="1" t="s">
        <v>90</v>
      </c>
    </row>
  </sheetData>
  <mergeCells count="3">
    <mergeCell ref="F13:H13"/>
    <mergeCell ref="A11:B11"/>
    <mergeCell ref="A10:B10"/>
  </mergeCells>
  <phoneticPr fontId="4" type="noConversion"/>
  <pageMargins left="0.78740157499999996" right="0.78740157499999996" top="0.984251969" bottom="0.984251969" header="0.4921259845" footer="0.4921259845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0"/>
  <sheetViews>
    <sheetView showGridLines="0" workbookViewId="0"/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9" width="8.7109375" style="1" customWidth="1"/>
    <col min="10" max="16384" width="9.140625" style="1"/>
  </cols>
  <sheetData>
    <row r="1" spans="1:9" ht="21" x14ac:dyDescent="0.35">
      <c r="A1" s="2" t="s">
        <v>153</v>
      </c>
    </row>
    <row r="3" spans="1:9" x14ac:dyDescent="0.2">
      <c r="A3" s="5" t="s">
        <v>0</v>
      </c>
      <c r="B3" s="6"/>
      <c r="C3" s="14">
        <v>112308</v>
      </c>
    </row>
    <row r="4" spans="1:9" x14ac:dyDescent="0.2">
      <c r="A4" s="12" t="s">
        <v>1</v>
      </c>
      <c r="C4" s="15">
        <v>40859</v>
      </c>
    </row>
    <row r="5" spans="1:9" x14ac:dyDescent="0.2">
      <c r="A5" s="12" t="s">
        <v>2</v>
      </c>
      <c r="C5" s="16">
        <v>2</v>
      </c>
    </row>
    <row r="6" spans="1:9" x14ac:dyDescent="0.2">
      <c r="A6" s="12" t="s">
        <v>3</v>
      </c>
      <c r="C6" s="16" t="s">
        <v>152</v>
      </c>
    </row>
    <row r="7" spans="1:9" x14ac:dyDescent="0.2">
      <c r="A7" s="12"/>
      <c r="C7" s="16"/>
    </row>
    <row r="8" spans="1:9" x14ac:dyDescent="0.2">
      <c r="A8" s="8" t="s">
        <v>4</v>
      </c>
      <c r="B8" s="9"/>
      <c r="C8" s="17" t="s">
        <v>5</v>
      </c>
    </row>
    <row r="10" spans="1:9" x14ac:dyDescent="0.2">
      <c r="A10" s="205" t="s">
        <v>6</v>
      </c>
      <c r="B10" s="205"/>
      <c r="C10" s="40" t="s">
        <v>7</v>
      </c>
      <c r="D10" s="40" t="s">
        <v>8</v>
      </c>
    </row>
    <row r="11" spans="1:9" x14ac:dyDescent="0.2">
      <c r="A11" s="205" t="s">
        <v>9</v>
      </c>
      <c r="B11" s="205"/>
      <c r="C11" s="40">
        <v>1</v>
      </c>
      <c r="D11" s="40">
        <v>30</v>
      </c>
    </row>
    <row r="13" spans="1:9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211" t="s">
        <v>15</v>
      </c>
      <c r="G13" s="213"/>
      <c r="H13" s="18" t="s">
        <v>16</v>
      </c>
      <c r="I13" s="7" t="s">
        <v>17</v>
      </c>
    </row>
    <row r="14" spans="1:9" x14ac:dyDescent="0.2">
      <c r="A14" s="19"/>
      <c r="B14" s="8"/>
      <c r="C14" s="9"/>
      <c r="D14" s="13"/>
      <c r="E14" s="42"/>
      <c r="F14" s="19">
        <v>1</v>
      </c>
      <c r="G14" s="10">
        <v>2</v>
      </c>
      <c r="H14" s="19"/>
      <c r="I14" s="10"/>
    </row>
    <row r="15" spans="1:9" x14ac:dyDescent="0.2">
      <c r="A15" s="36" t="s">
        <v>18</v>
      </c>
      <c r="B15" s="29" t="s">
        <v>39</v>
      </c>
      <c r="C15" s="4" t="s">
        <v>40</v>
      </c>
      <c r="D15" s="30" t="s">
        <v>41</v>
      </c>
      <c r="E15" s="43">
        <v>1990</v>
      </c>
      <c r="F15" s="20">
        <v>6</v>
      </c>
      <c r="G15" s="21">
        <v>1</v>
      </c>
      <c r="H15" s="26">
        <v>7</v>
      </c>
      <c r="I15" s="21">
        <v>1578</v>
      </c>
    </row>
    <row r="16" spans="1:9" x14ac:dyDescent="0.2">
      <c r="A16" s="37" t="s">
        <v>22</v>
      </c>
      <c r="B16" s="31" t="s">
        <v>43</v>
      </c>
      <c r="C16" s="3" t="s">
        <v>44</v>
      </c>
      <c r="D16" s="32" t="s">
        <v>45</v>
      </c>
      <c r="E16" s="44">
        <v>1973</v>
      </c>
      <c r="F16" s="22">
        <v>5</v>
      </c>
      <c r="G16" s="23">
        <v>6</v>
      </c>
      <c r="H16" s="27">
        <v>11</v>
      </c>
      <c r="I16" s="23">
        <v>1277</v>
      </c>
    </row>
    <row r="17" spans="1:9" x14ac:dyDescent="0.2">
      <c r="A17" s="37" t="s">
        <v>23</v>
      </c>
      <c r="B17" s="31" t="s">
        <v>30</v>
      </c>
      <c r="C17" s="3" t="s">
        <v>31</v>
      </c>
      <c r="D17" s="32" t="s">
        <v>32</v>
      </c>
      <c r="E17" s="44">
        <v>1992</v>
      </c>
      <c r="F17" s="22">
        <v>8</v>
      </c>
      <c r="G17" s="23">
        <v>4</v>
      </c>
      <c r="H17" s="27">
        <v>12</v>
      </c>
      <c r="I17" s="23">
        <v>1101</v>
      </c>
    </row>
    <row r="18" spans="1:9" x14ac:dyDescent="0.2">
      <c r="A18" s="37" t="s">
        <v>24</v>
      </c>
      <c r="B18" s="31" t="s">
        <v>47</v>
      </c>
      <c r="C18" s="3" t="s">
        <v>91</v>
      </c>
      <c r="D18" s="32" t="s">
        <v>48</v>
      </c>
      <c r="E18" s="44">
        <v>1993</v>
      </c>
      <c r="F18" s="22">
        <v>1</v>
      </c>
      <c r="G18" s="23">
        <v>12</v>
      </c>
      <c r="H18" s="27">
        <v>13</v>
      </c>
      <c r="I18" s="23">
        <v>976</v>
      </c>
    </row>
    <row r="19" spans="1:9" x14ac:dyDescent="0.2">
      <c r="A19" s="37" t="s">
        <v>25</v>
      </c>
      <c r="B19" s="31" t="s">
        <v>92</v>
      </c>
      <c r="C19" s="3" t="s">
        <v>63</v>
      </c>
      <c r="D19" s="32" t="s">
        <v>64</v>
      </c>
      <c r="E19" s="44">
        <v>1989</v>
      </c>
      <c r="F19" s="22">
        <v>10</v>
      </c>
      <c r="G19" s="23">
        <v>3</v>
      </c>
      <c r="H19" s="27">
        <v>13</v>
      </c>
      <c r="I19" s="23">
        <v>879</v>
      </c>
    </row>
    <row r="20" spans="1:9" x14ac:dyDescent="0.2">
      <c r="A20" s="37" t="s">
        <v>29</v>
      </c>
      <c r="B20" s="31" t="s">
        <v>35</v>
      </c>
      <c r="C20" s="3" t="s">
        <v>36</v>
      </c>
      <c r="D20" s="32" t="s">
        <v>37</v>
      </c>
      <c r="E20" s="44">
        <v>1991</v>
      </c>
      <c r="F20" s="22">
        <v>11</v>
      </c>
      <c r="G20" s="23">
        <v>5</v>
      </c>
      <c r="H20" s="27">
        <v>16</v>
      </c>
      <c r="I20" s="23">
        <v>800</v>
      </c>
    </row>
    <row r="21" spans="1:9" x14ac:dyDescent="0.2">
      <c r="A21" s="37" t="s">
        <v>34</v>
      </c>
      <c r="B21" s="31" t="s">
        <v>93</v>
      </c>
      <c r="C21" s="3" t="s">
        <v>61</v>
      </c>
      <c r="D21" s="32" t="s">
        <v>62</v>
      </c>
      <c r="E21" s="44">
        <v>1989</v>
      </c>
      <c r="F21" s="22">
        <v>16</v>
      </c>
      <c r="G21" s="23">
        <v>2</v>
      </c>
      <c r="H21" s="27">
        <v>18</v>
      </c>
      <c r="I21" s="23">
        <v>733</v>
      </c>
    </row>
    <row r="22" spans="1:9" x14ac:dyDescent="0.2">
      <c r="A22" s="37" t="s">
        <v>38</v>
      </c>
      <c r="B22" s="31" t="s">
        <v>94</v>
      </c>
      <c r="C22" s="3" t="s">
        <v>72</v>
      </c>
      <c r="D22" s="32" t="s">
        <v>73</v>
      </c>
      <c r="E22" s="44">
        <v>1997</v>
      </c>
      <c r="F22" s="22">
        <v>7</v>
      </c>
      <c r="G22" s="23">
        <v>11</v>
      </c>
      <c r="H22" s="27">
        <v>18</v>
      </c>
      <c r="I22" s="23">
        <v>675</v>
      </c>
    </row>
    <row r="23" spans="1:9" x14ac:dyDescent="0.2">
      <c r="A23" s="37" t="s">
        <v>42</v>
      </c>
      <c r="B23" s="31" t="s">
        <v>95</v>
      </c>
      <c r="C23" s="3" t="s">
        <v>96</v>
      </c>
      <c r="D23" s="32" t="s">
        <v>97</v>
      </c>
      <c r="E23" s="44">
        <v>1983</v>
      </c>
      <c r="F23" s="22">
        <v>3</v>
      </c>
      <c r="G23" s="23">
        <v>16</v>
      </c>
      <c r="H23" s="27">
        <v>19</v>
      </c>
      <c r="I23" s="23">
        <v>624</v>
      </c>
    </row>
    <row r="24" spans="1:9" x14ac:dyDescent="0.2">
      <c r="A24" s="37" t="s">
        <v>46</v>
      </c>
      <c r="B24" s="31" t="s">
        <v>98</v>
      </c>
      <c r="C24" s="3" t="s">
        <v>70</v>
      </c>
      <c r="D24" s="32" t="s">
        <v>71</v>
      </c>
      <c r="E24" s="44">
        <v>1992</v>
      </c>
      <c r="F24" s="22">
        <v>2</v>
      </c>
      <c r="G24" s="23">
        <v>18</v>
      </c>
      <c r="H24" s="27">
        <v>20</v>
      </c>
      <c r="I24" s="23">
        <v>578</v>
      </c>
    </row>
    <row r="25" spans="1:9" x14ac:dyDescent="0.2">
      <c r="A25" s="37" t="s">
        <v>132</v>
      </c>
      <c r="B25" s="31" t="s">
        <v>99</v>
      </c>
      <c r="C25" s="3" t="s">
        <v>57</v>
      </c>
      <c r="D25" s="32" t="s">
        <v>58</v>
      </c>
      <c r="E25" s="44">
        <v>1992</v>
      </c>
      <c r="F25" s="22">
        <v>13</v>
      </c>
      <c r="G25" s="23">
        <v>8</v>
      </c>
      <c r="H25" s="27">
        <v>21</v>
      </c>
      <c r="I25" s="23">
        <v>537</v>
      </c>
    </row>
    <row r="26" spans="1:9" x14ac:dyDescent="0.2">
      <c r="A26" s="37" t="s">
        <v>133</v>
      </c>
      <c r="B26" s="31" t="s">
        <v>100</v>
      </c>
      <c r="C26" s="3" t="s">
        <v>101</v>
      </c>
      <c r="D26" s="32" t="s">
        <v>102</v>
      </c>
      <c r="E26" s="44">
        <v>1995</v>
      </c>
      <c r="F26" s="22">
        <v>14</v>
      </c>
      <c r="G26" s="23">
        <v>10</v>
      </c>
      <c r="H26" s="27">
        <v>24</v>
      </c>
      <c r="I26" s="23">
        <v>499</v>
      </c>
    </row>
    <row r="27" spans="1:9" x14ac:dyDescent="0.2">
      <c r="A27" s="37" t="s">
        <v>134</v>
      </c>
      <c r="B27" s="31" t="s">
        <v>103</v>
      </c>
      <c r="C27" s="3" t="s">
        <v>104</v>
      </c>
      <c r="D27" s="32" t="s">
        <v>105</v>
      </c>
      <c r="E27" s="44">
        <v>1994</v>
      </c>
      <c r="F27" s="22">
        <v>12</v>
      </c>
      <c r="G27" s="23">
        <v>15</v>
      </c>
      <c r="H27" s="27">
        <v>27</v>
      </c>
      <c r="I27" s="23">
        <v>464</v>
      </c>
    </row>
    <row r="28" spans="1:9" x14ac:dyDescent="0.2">
      <c r="A28" s="37" t="s">
        <v>135</v>
      </c>
      <c r="B28" s="31" t="s">
        <v>19</v>
      </c>
      <c r="C28" s="3" t="s">
        <v>20</v>
      </c>
      <c r="D28" s="32" t="s">
        <v>21</v>
      </c>
      <c r="E28" s="44">
        <v>1975</v>
      </c>
      <c r="F28" s="22">
        <v>9</v>
      </c>
      <c r="G28" s="23">
        <v>21</v>
      </c>
      <c r="H28" s="27">
        <v>30</v>
      </c>
      <c r="I28" s="23">
        <v>432</v>
      </c>
    </row>
    <row r="29" spans="1:9" x14ac:dyDescent="0.2">
      <c r="A29" s="37" t="s">
        <v>136</v>
      </c>
      <c r="B29" s="31" t="s">
        <v>106</v>
      </c>
      <c r="C29" s="3" t="s">
        <v>107</v>
      </c>
      <c r="D29" s="32" t="s">
        <v>108</v>
      </c>
      <c r="E29" s="44">
        <v>1992</v>
      </c>
      <c r="F29" s="22">
        <v>19</v>
      </c>
      <c r="G29" s="23">
        <v>13</v>
      </c>
      <c r="H29" s="27">
        <v>32</v>
      </c>
      <c r="I29" s="23">
        <v>402</v>
      </c>
    </row>
    <row r="30" spans="1:9" x14ac:dyDescent="0.2">
      <c r="A30" s="37" t="s">
        <v>137</v>
      </c>
      <c r="B30" s="31" t="s">
        <v>109</v>
      </c>
      <c r="C30" s="3" t="s">
        <v>110</v>
      </c>
      <c r="D30" s="32" t="s">
        <v>111</v>
      </c>
      <c r="E30" s="44">
        <v>1983</v>
      </c>
      <c r="F30" s="22">
        <v>4</v>
      </c>
      <c r="G30" s="23">
        <v>29</v>
      </c>
      <c r="H30" s="27">
        <v>33</v>
      </c>
      <c r="I30" s="23">
        <v>374</v>
      </c>
    </row>
    <row r="31" spans="1:9" x14ac:dyDescent="0.2">
      <c r="A31" s="37" t="s">
        <v>138</v>
      </c>
      <c r="B31" s="31" t="s">
        <v>112</v>
      </c>
      <c r="C31" s="3" t="s">
        <v>55</v>
      </c>
      <c r="D31" s="32" t="s">
        <v>56</v>
      </c>
      <c r="E31" s="44">
        <v>1996</v>
      </c>
      <c r="F31" s="22">
        <v>17</v>
      </c>
      <c r="G31" s="23">
        <v>17</v>
      </c>
      <c r="H31" s="27">
        <v>34</v>
      </c>
      <c r="I31" s="23">
        <v>348</v>
      </c>
    </row>
    <row r="32" spans="1:9" x14ac:dyDescent="0.2">
      <c r="A32" s="37" t="s">
        <v>139</v>
      </c>
      <c r="B32" s="31" t="s">
        <v>113</v>
      </c>
      <c r="C32" s="3" t="s">
        <v>68</v>
      </c>
      <c r="D32" s="32" t="s">
        <v>69</v>
      </c>
      <c r="E32" s="44">
        <v>1994</v>
      </c>
      <c r="F32" s="22">
        <v>21</v>
      </c>
      <c r="G32" s="23">
        <v>14</v>
      </c>
      <c r="H32" s="27">
        <v>35</v>
      </c>
      <c r="I32" s="23">
        <v>323</v>
      </c>
    </row>
    <row r="33" spans="1:9" x14ac:dyDescent="0.2">
      <c r="A33" s="37" t="s">
        <v>140</v>
      </c>
      <c r="B33" s="31" t="s">
        <v>114</v>
      </c>
      <c r="C33" s="3" t="s">
        <v>115</v>
      </c>
      <c r="D33" s="32" t="s">
        <v>116</v>
      </c>
      <c r="E33" s="44">
        <v>1976</v>
      </c>
      <c r="F33" s="22">
        <v>15</v>
      </c>
      <c r="G33" s="23">
        <v>20</v>
      </c>
      <c r="H33" s="27">
        <v>35</v>
      </c>
      <c r="I33" s="23">
        <v>299</v>
      </c>
    </row>
    <row r="34" spans="1:9" x14ac:dyDescent="0.2">
      <c r="A34" s="37" t="s">
        <v>141</v>
      </c>
      <c r="B34" s="31" t="s">
        <v>117</v>
      </c>
      <c r="C34" s="3" t="s">
        <v>51</v>
      </c>
      <c r="D34" s="32" t="s">
        <v>52</v>
      </c>
      <c r="E34" s="44">
        <v>1993</v>
      </c>
      <c r="F34" s="22" t="s">
        <v>33</v>
      </c>
      <c r="G34" s="23">
        <v>7</v>
      </c>
      <c r="H34" s="27">
        <v>38</v>
      </c>
      <c r="I34" s="23">
        <v>277</v>
      </c>
    </row>
    <row r="35" spans="1:9" x14ac:dyDescent="0.2">
      <c r="A35" s="37" t="s">
        <v>142</v>
      </c>
      <c r="B35" s="31" t="s">
        <v>118</v>
      </c>
      <c r="C35" s="3" t="s">
        <v>119</v>
      </c>
      <c r="D35" s="32" t="s">
        <v>120</v>
      </c>
      <c r="E35" s="44">
        <v>1989</v>
      </c>
      <c r="F35" s="22" t="s">
        <v>33</v>
      </c>
      <c r="G35" s="23">
        <v>9</v>
      </c>
      <c r="H35" s="27">
        <v>40</v>
      </c>
      <c r="I35" s="23">
        <v>256</v>
      </c>
    </row>
    <row r="36" spans="1:9" x14ac:dyDescent="0.2">
      <c r="A36" s="37" t="s">
        <v>143</v>
      </c>
      <c r="B36" s="31" t="s">
        <v>26</v>
      </c>
      <c r="C36" s="3" t="s">
        <v>27</v>
      </c>
      <c r="D36" s="32" t="s">
        <v>28</v>
      </c>
      <c r="E36" s="44">
        <v>1979</v>
      </c>
      <c r="F36" s="22">
        <v>18</v>
      </c>
      <c r="G36" s="23">
        <v>23</v>
      </c>
      <c r="H36" s="27">
        <v>41</v>
      </c>
      <c r="I36" s="23">
        <v>236</v>
      </c>
    </row>
    <row r="37" spans="1:9" x14ac:dyDescent="0.2">
      <c r="A37" s="37" t="s">
        <v>144</v>
      </c>
      <c r="B37" s="31" t="s">
        <v>121</v>
      </c>
      <c r="C37" s="3" t="s">
        <v>67</v>
      </c>
      <c r="D37" s="32" t="s">
        <v>122</v>
      </c>
      <c r="E37" s="44">
        <v>1987</v>
      </c>
      <c r="F37" s="22">
        <v>22</v>
      </c>
      <c r="G37" s="23">
        <v>22</v>
      </c>
      <c r="H37" s="27">
        <v>44</v>
      </c>
      <c r="I37" s="23">
        <v>216</v>
      </c>
    </row>
    <row r="38" spans="1:9" x14ac:dyDescent="0.2">
      <c r="A38" s="37" t="s">
        <v>145</v>
      </c>
      <c r="B38" s="31" t="s">
        <v>123</v>
      </c>
      <c r="C38" s="3" t="s">
        <v>76</v>
      </c>
      <c r="D38" s="32" t="s">
        <v>77</v>
      </c>
      <c r="E38" s="44">
        <v>1966</v>
      </c>
      <c r="F38" s="22">
        <v>20</v>
      </c>
      <c r="G38" s="23">
        <v>26</v>
      </c>
      <c r="H38" s="27">
        <v>46</v>
      </c>
      <c r="I38" s="23">
        <v>198</v>
      </c>
    </row>
    <row r="39" spans="1:9" x14ac:dyDescent="0.2">
      <c r="A39" s="37" t="s">
        <v>146</v>
      </c>
      <c r="B39" s="31" t="s">
        <v>124</v>
      </c>
      <c r="C39" s="3" t="s">
        <v>65</v>
      </c>
      <c r="D39" s="32" t="s">
        <v>66</v>
      </c>
      <c r="E39" s="44">
        <v>1971</v>
      </c>
      <c r="F39" s="22">
        <v>23</v>
      </c>
      <c r="G39" s="23">
        <v>24</v>
      </c>
      <c r="H39" s="27">
        <v>47</v>
      </c>
      <c r="I39" s="23">
        <v>180</v>
      </c>
    </row>
    <row r="40" spans="1:9" x14ac:dyDescent="0.2">
      <c r="A40" s="37" t="s">
        <v>147</v>
      </c>
      <c r="B40" s="31" t="s">
        <v>125</v>
      </c>
      <c r="C40" s="3" t="s">
        <v>59</v>
      </c>
      <c r="D40" s="32" t="s">
        <v>60</v>
      </c>
      <c r="E40" s="44">
        <v>1991</v>
      </c>
      <c r="F40" s="22" t="s">
        <v>33</v>
      </c>
      <c r="G40" s="23">
        <v>19</v>
      </c>
      <c r="H40" s="27">
        <v>50</v>
      </c>
      <c r="I40" s="23">
        <v>163</v>
      </c>
    </row>
    <row r="41" spans="1:9" x14ac:dyDescent="0.2">
      <c r="A41" s="37" t="s">
        <v>148</v>
      </c>
      <c r="B41" s="31" t="s">
        <v>126</v>
      </c>
      <c r="C41" s="3" t="s">
        <v>127</v>
      </c>
      <c r="D41" s="32" t="s">
        <v>128</v>
      </c>
      <c r="E41" s="44">
        <v>1988</v>
      </c>
      <c r="F41" s="22">
        <v>24</v>
      </c>
      <c r="G41" s="23">
        <v>30</v>
      </c>
      <c r="H41" s="27">
        <v>54</v>
      </c>
      <c r="I41" s="23">
        <v>147</v>
      </c>
    </row>
    <row r="42" spans="1:9" x14ac:dyDescent="0.2">
      <c r="A42" s="37" t="s">
        <v>149</v>
      </c>
      <c r="B42" s="31" t="s">
        <v>129</v>
      </c>
      <c r="C42" s="3" t="s">
        <v>74</v>
      </c>
      <c r="D42" s="32" t="s">
        <v>75</v>
      </c>
      <c r="E42" s="44">
        <v>1973</v>
      </c>
      <c r="F42" s="22" t="s">
        <v>33</v>
      </c>
      <c r="G42" s="23">
        <v>25</v>
      </c>
      <c r="H42" s="27">
        <v>56</v>
      </c>
      <c r="I42" s="23">
        <v>131</v>
      </c>
    </row>
    <row r="43" spans="1:9" x14ac:dyDescent="0.2">
      <c r="A43" s="37" t="s">
        <v>150</v>
      </c>
      <c r="B43" s="31" t="s">
        <v>130</v>
      </c>
      <c r="C43" s="3" t="s">
        <v>49</v>
      </c>
      <c r="D43" s="32" t="s">
        <v>50</v>
      </c>
      <c r="E43" s="44">
        <v>1973</v>
      </c>
      <c r="F43" s="22" t="s">
        <v>33</v>
      </c>
      <c r="G43" s="23">
        <v>27</v>
      </c>
      <c r="H43" s="27">
        <v>58</v>
      </c>
      <c r="I43" s="23">
        <v>116</v>
      </c>
    </row>
    <row r="44" spans="1:9" x14ac:dyDescent="0.2">
      <c r="A44" s="60" t="s">
        <v>151</v>
      </c>
      <c r="B44" s="33" t="s">
        <v>131</v>
      </c>
      <c r="C44" s="34" t="s">
        <v>53</v>
      </c>
      <c r="D44" s="35" t="s">
        <v>54</v>
      </c>
      <c r="E44" s="45">
        <v>1996</v>
      </c>
      <c r="F44" s="24" t="s">
        <v>33</v>
      </c>
      <c r="G44" s="25">
        <v>28</v>
      </c>
      <c r="H44" s="28">
        <v>59</v>
      </c>
      <c r="I44" s="25">
        <v>101</v>
      </c>
    </row>
    <row r="46" spans="1:9" x14ac:dyDescent="0.2">
      <c r="A46" s="1" t="s">
        <v>78</v>
      </c>
    </row>
    <row r="47" spans="1:9" x14ac:dyDescent="0.2">
      <c r="A47" s="1" t="s">
        <v>79</v>
      </c>
      <c r="D47" s="1" t="s">
        <v>80</v>
      </c>
      <c r="F47" s="1" t="s">
        <v>81</v>
      </c>
    </row>
    <row r="48" spans="1:9" x14ac:dyDescent="0.2">
      <c r="A48" s="1" t="s">
        <v>82</v>
      </c>
      <c r="D48" s="1" t="s">
        <v>83</v>
      </c>
      <c r="F48" s="1" t="s">
        <v>84</v>
      </c>
    </row>
    <row r="49" spans="1:6" x14ac:dyDescent="0.2">
      <c r="A49" s="1" t="s">
        <v>85</v>
      </c>
      <c r="D49" s="1" t="s">
        <v>86</v>
      </c>
      <c r="F49" s="1" t="s">
        <v>87</v>
      </c>
    </row>
    <row r="50" spans="1:6" x14ac:dyDescent="0.2">
      <c r="A50" s="1" t="s">
        <v>88</v>
      </c>
      <c r="D50" s="1" t="s">
        <v>89</v>
      </c>
      <c r="F50" s="1" t="s">
        <v>90</v>
      </c>
    </row>
  </sheetData>
  <mergeCells count="3">
    <mergeCell ref="F13:G13"/>
    <mergeCell ref="A11:B11"/>
    <mergeCell ref="A10:B10"/>
  </mergeCells>
  <phoneticPr fontId="4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5"/>
  <sheetViews>
    <sheetView showGridLines="0" workbookViewId="0"/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  <col min="11" max="16384" width="9.140625" style="1"/>
  </cols>
  <sheetData>
    <row r="1" spans="1:10" ht="21" x14ac:dyDescent="0.35">
      <c r="A1" s="2" t="s">
        <v>154</v>
      </c>
    </row>
    <row r="3" spans="1:10" x14ac:dyDescent="0.2">
      <c r="A3" s="5" t="s">
        <v>0</v>
      </c>
      <c r="B3" s="6"/>
      <c r="C3" s="14">
        <v>101125</v>
      </c>
    </row>
    <row r="4" spans="1:10" x14ac:dyDescent="0.2">
      <c r="A4" s="12" t="s">
        <v>1</v>
      </c>
      <c r="C4" s="15">
        <v>40488</v>
      </c>
    </row>
    <row r="5" spans="1:10" x14ac:dyDescent="0.2">
      <c r="A5" s="12" t="s">
        <v>2</v>
      </c>
      <c r="C5" s="16">
        <v>2</v>
      </c>
    </row>
    <row r="6" spans="1:10" x14ac:dyDescent="0.2">
      <c r="A6" s="12" t="s">
        <v>3</v>
      </c>
      <c r="C6" s="16" t="s">
        <v>155</v>
      </c>
    </row>
    <row r="7" spans="1:10" x14ac:dyDescent="0.2">
      <c r="A7" s="12" t="s">
        <v>156</v>
      </c>
      <c r="C7" s="16" t="s">
        <v>157</v>
      </c>
    </row>
    <row r="8" spans="1:10" x14ac:dyDescent="0.2">
      <c r="A8" s="8" t="s">
        <v>4</v>
      </c>
      <c r="B8" s="9"/>
      <c r="C8" s="17" t="s">
        <v>5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45</v>
      </c>
    </row>
    <row r="13" spans="1:10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211" t="s">
        <v>15</v>
      </c>
      <c r="G13" s="212"/>
      <c r="H13" s="213"/>
      <c r="I13" s="18" t="s">
        <v>16</v>
      </c>
      <c r="J13" s="7" t="s">
        <v>17</v>
      </c>
    </row>
    <row r="14" spans="1:10" x14ac:dyDescent="0.2">
      <c r="A14" s="19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10"/>
    </row>
    <row r="15" spans="1:10" x14ac:dyDescent="0.2">
      <c r="A15" s="36" t="s">
        <v>18</v>
      </c>
      <c r="B15" s="29" t="s">
        <v>19</v>
      </c>
      <c r="C15" s="4" t="s">
        <v>20</v>
      </c>
      <c r="D15" s="30" t="s">
        <v>21</v>
      </c>
      <c r="E15" s="43">
        <v>1975</v>
      </c>
      <c r="F15" s="20">
        <v>1</v>
      </c>
      <c r="G15" s="47">
        <v>2</v>
      </c>
      <c r="H15" s="21">
        <v>4</v>
      </c>
      <c r="I15" s="26">
        <v>7</v>
      </c>
      <c r="J15" s="21">
        <v>1754</v>
      </c>
    </row>
    <row r="16" spans="1:10" x14ac:dyDescent="0.2">
      <c r="A16" s="37" t="s">
        <v>22</v>
      </c>
      <c r="B16" s="31" t="s">
        <v>158</v>
      </c>
      <c r="C16" s="3" t="s">
        <v>159</v>
      </c>
      <c r="D16" s="32" t="s">
        <v>160</v>
      </c>
      <c r="E16" s="44">
        <v>1960</v>
      </c>
      <c r="F16" s="22">
        <v>6</v>
      </c>
      <c r="G16" s="48">
        <v>3</v>
      </c>
      <c r="H16" s="23">
        <v>5</v>
      </c>
      <c r="I16" s="27">
        <v>14</v>
      </c>
      <c r="J16" s="23">
        <v>1453</v>
      </c>
    </row>
    <row r="17" spans="1:10" x14ac:dyDescent="0.2">
      <c r="A17" s="37" t="s">
        <v>23</v>
      </c>
      <c r="B17" s="31" t="s">
        <v>161</v>
      </c>
      <c r="C17" s="3" t="s">
        <v>162</v>
      </c>
      <c r="D17" s="32" t="s">
        <v>163</v>
      </c>
      <c r="E17" s="44">
        <v>1976</v>
      </c>
      <c r="F17" s="22">
        <v>12</v>
      </c>
      <c r="G17" s="48">
        <v>1</v>
      </c>
      <c r="H17" s="23">
        <v>3</v>
      </c>
      <c r="I17" s="27">
        <v>16</v>
      </c>
      <c r="J17" s="23">
        <v>1277</v>
      </c>
    </row>
    <row r="18" spans="1:10" x14ac:dyDescent="0.2">
      <c r="A18" s="37" t="s">
        <v>24</v>
      </c>
      <c r="B18" s="31" t="s">
        <v>26</v>
      </c>
      <c r="C18" s="3" t="s">
        <v>27</v>
      </c>
      <c r="D18" s="32" t="s">
        <v>28</v>
      </c>
      <c r="E18" s="44">
        <v>1979</v>
      </c>
      <c r="F18" s="22">
        <v>5</v>
      </c>
      <c r="G18" s="48">
        <v>6</v>
      </c>
      <c r="H18" s="23">
        <v>6</v>
      </c>
      <c r="I18" s="27">
        <v>17</v>
      </c>
      <c r="J18" s="23">
        <v>1152</v>
      </c>
    </row>
    <row r="19" spans="1:10" x14ac:dyDescent="0.2">
      <c r="A19" s="37" t="s">
        <v>25</v>
      </c>
      <c r="B19" s="31" t="s">
        <v>164</v>
      </c>
      <c r="C19" s="3" t="s">
        <v>165</v>
      </c>
      <c r="D19" s="32" t="s">
        <v>166</v>
      </c>
      <c r="E19" s="44">
        <v>1991</v>
      </c>
      <c r="F19" s="22">
        <v>16</v>
      </c>
      <c r="G19" s="48">
        <v>5</v>
      </c>
      <c r="H19" s="23">
        <v>2</v>
      </c>
      <c r="I19" s="27">
        <v>23</v>
      </c>
      <c r="J19" s="23">
        <v>1055</v>
      </c>
    </row>
    <row r="20" spans="1:10" x14ac:dyDescent="0.2">
      <c r="A20" s="37" t="s">
        <v>29</v>
      </c>
      <c r="B20" s="31" t="s">
        <v>39</v>
      </c>
      <c r="C20" s="3" t="s">
        <v>40</v>
      </c>
      <c r="D20" s="32" t="s">
        <v>41</v>
      </c>
      <c r="E20" s="44">
        <v>1990</v>
      </c>
      <c r="F20" s="22">
        <v>3</v>
      </c>
      <c r="G20" s="48">
        <v>12</v>
      </c>
      <c r="H20" s="23">
        <v>10</v>
      </c>
      <c r="I20" s="27">
        <v>25</v>
      </c>
      <c r="J20" s="23">
        <v>976</v>
      </c>
    </row>
    <row r="21" spans="1:10" x14ac:dyDescent="0.2">
      <c r="A21" s="37" t="s">
        <v>34</v>
      </c>
      <c r="B21" s="31" t="s">
        <v>121</v>
      </c>
      <c r="C21" s="3" t="s">
        <v>67</v>
      </c>
      <c r="D21" s="32" t="s">
        <v>122</v>
      </c>
      <c r="E21" s="44">
        <v>1987</v>
      </c>
      <c r="F21" s="22">
        <v>10</v>
      </c>
      <c r="G21" s="48">
        <v>18</v>
      </c>
      <c r="H21" s="23">
        <v>1</v>
      </c>
      <c r="I21" s="27">
        <v>29</v>
      </c>
      <c r="J21" s="23">
        <v>909</v>
      </c>
    </row>
    <row r="22" spans="1:10" x14ac:dyDescent="0.2">
      <c r="A22" s="37" t="s">
        <v>38</v>
      </c>
      <c r="B22" s="31" t="s">
        <v>167</v>
      </c>
      <c r="C22" s="3" t="s">
        <v>168</v>
      </c>
      <c r="D22" s="32" t="s">
        <v>169</v>
      </c>
      <c r="E22" s="44">
        <v>1990</v>
      </c>
      <c r="F22" s="22">
        <v>2</v>
      </c>
      <c r="G22" s="48">
        <v>20</v>
      </c>
      <c r="H22" s="23">
        <v>8</v>
      </c>
      <c r="I22" s="27">
        <v>30</v>
      </c>
      <c r="J22" s="23">
        <v>851</v>
      </c>
    </row>
    <row r="23" spans="1:10" x14ac:dyDescent="0.2">
      <c r="A23" s="37" t="s">
        <v>42</v>
      </c>
      <c r="B23" s="31" t="s">
        <v>170</v>
      </c>
      <c r="C23" s="3" t="s">
        <v>171</v>
      </c>
      <c r="D23" s="32" t="s">
        <v>172</v>
      </c>
      <c r="E23" s="44">
        <v>1981</v>
      </c>
      <c r="F23" s="22">
        <v>4</v>
      </c>
      <c r="G23" s="48">
        <v>4</v>
      </c>
      <c r="H23" s="23">
        <v>23</v>
      </c>
      <c r="I23" s="27">
        <v>31</v>
      </c>
      <c r="J23" s="23">
        <v>800</v>
      </c>
    </row>
    <row r="24" spans="1:10" x14ac:dyDescent="0.2">
      <c r="A24" s="37" t="s">
        <v>46</v>
      </c>
      <c r="B24" s="31" t="s">
        <v>173</v>
      </c>
      <c r="C24" s="3" t="s">
        <v>174</v>
      </c>
      <c r="D24" s="32" t="s">
        <v>175</v>
      </c>
      <c r="E24" s="44">
        <v>1975</v>
      </c>
      <c r="F24" s="22">
        <v>8</v>
      </c>
      <c r="G24" s="48">
        <v>7</v>
      </c>
      <c r="H24" s="23">
        <v>16</v>
      </c>
      <c r="I24" s="27">
        <v>31</v>
      </c>
      <c r="J24" s="23">
        <v>754</v>
      </c>
    </row>
    <row r="25" spans="1:10" x14ac:dyDescent="0.2">
      <c r="A25" s="37" t="s">
        <v>132</v>
      </c>
      <c r="B25" s="31" t="s">
        <v>30</v>
      </c>
      <c r="C25" s="3" t="s">
        <v>31</v>
      </c>
      <c r="D25" s="32" t="s">
        <v>32</v>
      </c>
      <c r="E25" s="44">
        <v>1992</v>
      </c>
      <c r="F25" s="22">
        <v>11</v>
      </c>
      <c r="G25" s="48">
        <v>10</v>
      </c>
      <c r="H25" s="23">
        <v>20</v>
      </c>
      <c r="I25" s="27">
        <v>41</v>
      </c>
      <c r="J25" s="23">
        <v>713</v>
      </c>
    </row>
    <row r="26" spans="1:10" x14ac:dyDescent="0.2">
      <c r="A26" s="37" t="s">
        <v>133</v>
      </c>
      <c r="B26" s="31" t="s">
        <v>176</v>
      </c>
      <c r="C26" s="3" t="s">
        <v>177</v>
      </c>
      <c r="D26" s="32" t="s">
        <v>178</v>
      </c>
      <c r="E26" s="44">
        <v>1979</v>
      </c>
      <c r="F26" s="22">
        <v>7</v>
      </c>
      <c r="G26" s="48">
        <v>14</v>
      </c>
      <c r="H26" s="23">
        <v>21</v>
      </c>
      <c r="I26" s="27">
        <v>42</v>
      </c>
      <c r="J26" s="23">
        <v>675</v>
      </c>
    </row>
    <row r="27" spans="1:10" x14ac:dyDescent="0.2">
      <c r="A27" s="37" t="s">
        <v>134</v>
      </c>
      <c r="B27" s="31" t="s">
        <v>126</v>
      </c>
      <c r="C27" s="3" t="s">
        <v>179</v>
      </c>
      <c r="D27" s="32" t="s">
        <v>180</v>
      </c>
      <c r="E27" s="44">
        <v>1991</v>
      </c>
      <c r="F27" s="22">
        <v>13</v>
      </c>
      <c r="G27" s="48">
        <v>8</v>
      </c>
      <c r="H27" s="23">
        <v>22</v>
      </c>
      <c r="I27" s="27">
        <v>43</v>
      </c>
      <c r="J27" s="23">
        <v>640</v>
      </c>
    </row>
    <row r="28" spans="1:10" x14ac:dyDescent="0.2">
      <c r="A28" s="37" t="s">
        <v>135</v>
      </c>
      <c r="B28" s="31" t="s">
        <v>92</v>
      </c>
      <c r="C28" s="3" t="s">
        <v>63</v>
      </c>
      <c r="D28" s="32" t="s">
        <v>64</v>
      </c>
      <c r="E28" s="44">
        <v>1989</v>
      </c>
      <c r="F28" s="22">
        <v>9</v>
      </c>
      <c r="G28" s="48">
        <v>9</v>
      </c>
      <c r="H28" s="23">
        <v>28</v>
      </c>
      <c r="I28" s="27">
        <v>46</v>
      </c>
      <c r="J28" s="23">
        <v>608</v>
      </c>
    </row>
    <row r="29" spans="1:10" x14ac:dyDescent="0.2">
      <c r="A29" s="37" t="s">
        <v>136</v>
      </c>
      <c r="B29" s="31" t="s">
        <v>123</v>
      </c>
      <c r="C29" s="3" t="s">
        <v>76</v>
      </c>
      <c r="D29" s="32" t="s">
        <v>77</v>
      </c>
      <c r="E29" s="44">
        <v>1966</v>
      </c>
      <c r="F29" s="22">
        <v>20</v>
      </c>
      <c r="G29" s="48">
        <v>15</v>
      </c>
      <c r="H29" s="23">
        <v>13</v>
      </c>
      <c r="I29" s="27">
        <v>48</v>
      </c>
      <c r="J29" s="23">
        <v>578</v>
      </c>
    </row>
    <row r="30" spans="1:10" x14ac:dyDescent="0.2">
      <c r="A30" s="37" t="s">
        <v>137</v>
      </c>
      <c r="B30" s="31" t="s">
        <v>99</v>
      </c>
      <c r="C30" s="3" t="s">
        <v>57</v>
      </c>
      <c r="D30" s="32" t="s">
        <v>58</v>
      </c>
      <c r="E30" s="44">
        <v>1992</v>
      </c>
      <c r="F30" s="22">
        <v>18</v>
      </c>
      <c r="G30" s="48">
        <v>21</v>
      </c>
      <c r="H30" s="23">
        <v>11</v>
      </c>
      <c r="I30" s="27">
        <v>50</v>
      </c>
      <c r="J30" s="23">
        <v>550</v>
      </c>
    </row>
    <row r="31" spans="1:10" x14ac:dyDescent="0.2">
      <c r="A31" s="37" t="s">
        <v>138</v>
      </c>
      <c r="B31" s="31" t="s">
        <v>130</v>
      </c>
      <c r="C31" s="3" t="s">
        <v>49</v>
      </c>
      <c r="D31" s="32" t="s">
        <v>50</v>
      </c>
      <c r="E31" s="44">
        <v>1973</v>
      </c>
      <c r="F31" s="22">
        <v>22</v>
      </c>
      <c r="G31" s="48">
        <v>19</v>
      </c>
      <c r="H31" s="23">
        <v>18</v>
      </c>
      <c r="I31" s="27">
        <v>59</v>
      </c>
      <c r="J31" s="23">
        <v>524</v>
      </c>
    </row>
    <row r="32" spans="1:10" x14ac:dyDescent="0.2">
      <c r="A32" s="37" t="s">
        <v>139</v>
      </c>
      <c r="B32" s="31" t="s">
        <v>181</v>
      </c>
      <c r="C32" s="3" t="s">
        <v>182</v>
      </c>
      <c r="D32" s="32" t="s">
        <v>183</v>
      </c>
      <c r="E32" s="44">
        <v>1900</v>
      </c>
      <c r="F32" s="22">
        <v>31</v>
      </c>
      <c r="G32" s="48">
        <v>17</v>
      </c>
      <c r="H32" s="23">
        <v>12</v>
      </c>
      <c r="I32" s="27">
        <v>60</v>
      </c>
      <c r="J32" s="23">
        <v>499</v>
      </c>
    </row>
    <row r="33" spans="1:10" x14ac:dyDescent="0.2">
      <c r="A33" s="37" t="s">
        <v>140</v>
      </c>
      <c r="B33" s="31" t="s">
        <v>129</v>
      </c>
      <c r="C33" s="3" t="s">
        <v>74</v>
      </c>
      <c r="D33" s="32" t="s">
        <v>75</v>
      </c>
      <c r="E33" s="44">
        <v>1973</v>
      </c>
      <c r="F33" s="22">
        <v>24</v>
      </c>
      <c r="G33" s="48">
        <v>29</v>
      </c>
      <c r="H33" s="23">
        <v>9</v>
      </c>
      <c r="I33" s="27">
        <v>62</v>
      </c>
      <c r="J33" s="23">
        <v>475</v>
      </c>
    </row>
    <row r="34" spans="1:10" x14ac:dyDescent="0.2">
      <c r="A34" s="37" t="s">
        <v>141</v>
      </c>
      <c r="B34" s="31" t="s">
        <v>93</v>
      </c>
      <c r="C34" s="3" t="s">
        <v>61</v>
      </c>
      <c r="D34" s="32" t="s">
        <v>62</v>
      </c>
      <c r="E34" s="44">
        <v>1989</v>
      </c>
      <c r="F34" s="22">
        <v>14</v>
      </c>
      <c r="G34" s="48">
        <v>34</v>
      </c>
      <c r="H34" s="23">
        <v>14</v>
      </c>
      <c r="I34" s="27">
        <v>62</v>
      </c>
      <c r="J34" s="23">
        <v>453</v>
      </c>
    </row>
    <row r="35" spans="1:10" x14ac:dyDescent="0.2">
      <c r="A35" s="37" t="s">
        <v>142</v>
      </c>
      <c r="B35" s="31" t="s">
        <v>117</v>
      </c>
      <c r="C35" s="3" t="s">
        <v>51</v>
      </c>
      <c r="D35" s="32" t="s">
        <v>52</v>
      </c>
      <c r="E35" s="44">
        <v>1993</v>
      </c>
      <c r="F35" s="22">
        <v>17</v>
      </c>
      <c r="G35" s="48">
        <v>22</v>
      </c>
      <c r="H35" s="23">
        <v>24</v>
      </c>
      <c r="I35" s="27">
        <v>63</v>
      </c>
      <c r="J35" s="23">
        <v>432</v>
      </c>
    </row>
    <row r="36" spans="1:10" x14ac:dyDescent="0.2">
      <c r="A36" s="37" t="s">
        <v>143</v>
      </c>
      <c r="B36" s="31" t="s">
        <v>35</v>
      </c>
      <c r="C36" s="3" t="s">
        <v>36</v>
      </c>
      <c r="D36" s="32" t="s">
        <v>37</v>
      </c>
      <c r="E36" s="44">
        <v>1991</v>
      </c>
      <c r="F36" s="22" t="s">
        <v>184</v>
      </c>
      <c r="G36" s="48">
        <v>11</v>
      </c>
      <c r="H36" s="23">
        <v>7</v>
      </c>
      <c r="I36" s="27">
        <v>64</v>
      </c>
      <c r="J36" s="23">
        <v>412</v>
      </c>
    </row>
    <row r="37" spans="1:10" x14ac:dyDescent="0.2">
      <c r="A37" s="37" t="s">
        <v>144</v>
      </c>
      <c r="B37" s="31" t="s">
        <v>185</v>
      </c>
      <c r="C37" s="3" t="s">
        <v>186</v>
      </c>
      <c r="D37" s="32" t="s">
        <v>187</v>
      </c>
      <c r="E37" s="44">
        <v>1993</v>
      </c>
      <c r="F37" s="22">
        <v>23</v>
      </c>
      <c r="G37" s="48">
        <v>26</v>
      </c>
      <c r="H37" s="23">
        <v>15</v>
      </c>
      <c r="I37" s="27">
        <v>64</v>
      </c>
      <c r="J37" s="23">
        <v>392</v>
      </c>
    </row>
    <row r="38" spans="1:10" x14ac:dyDescent="0.2">
      <c r="A38" s="37" t="s">
        <v>145</v>
      </c>
      <c r="B38" s="31" t="s">
        <v>188</v>
      </c>
      <c r="C38" s="3" t="s">
        <v>189</v>
      </c>
      <c r="D38" s="32" t="s">
        <v>190</v>
      </c>
      <c r="E38" s="44">
        <v>1994</v>
      </c>
      <c r="F38" s="22">
        <v>27</v>
      </c>
      <c r="G38" s="48">
        <v>32</v>
      </c>
      <c r="H38" s="23">
        <v>19</v>
      </c>
      <c r="I38" s="27">
        <v>78</v>
      </c>
      <c r="J38" s="23">
        <v>374</v>
      </c>
    </row>
    <row r="39" spans="1:10" x14ac:dyDescent="0.2">
      <c r="A39" s="37" t="s">
        <v>146</v>
      </c>
      <c r="B39" s="31" t="s">
        <v>191</v>
      </c>
      <c r="C39" s="3" t="s">
        <v>192</v>
      </c>
      <c r="D39" s="32" t="s">
        <v>193</v>
      </c>
      <c r="E39" s="44">
        <v>1993</v>
      </c>
      <c r="F39" s="22">
        <v>32</v>
      </c>
      <c r="G39" s="48">
        <v>30</v>
      </c>
      <c r="H39" s="23">
        <v>17</v>
      </c>
      <c r="I39" s="27">
        <v>79</v>
      </c>
      <c r="J39" s="23">
        <v>356</v>
      </c>
    </row>
    <row r="40" spans="1:10" x14ac:dyDescent="0.2">
      <c r="A40" s="37" t="s">
        <v>147</v>
      </c>
      <c r="B40" s="31" t="s">
        <v>194</v>
      </c>
      <c r="C40" s="3" t="s">
        <v>195</v>
      </c>
      <c r="D40" s="32" t="s">
        <v>196</v>
      </c>
      <c r="E40" s="44">
        <v>1993</v>
      </c>
      <c r="F40" s="22">
        <v>26</v>
      </c>
      <c r="G40" s="48">
        <v>27</v>
      </c>
      <c r="H40" s="23">
        <v>27</v>
      </c>
      <c r="I40" s="27">
        <v>80</v>
      </c>
      <c r="J40" s="23">
        <v>339</v>
      </c>
    </row>
    <row r="41" spans="1:10" x14ac:dyDescent="0.2">
      <c r="A41" s="37" t="s">
        <v>148</v>
      </c>
      <c r="B41" s="31" t="s">
        <v>124</v>
      </c>
      <c r="C41" s="3" t="s">
        <v>65</v>
      </c>
      <c r="D41" s="32" t="s">
        <v>66</v>
      </c>
      <c r="E41" s="44">
        <v>1971</v>
      </c>
      <c r="F41" s="22">
        <v>28</v>
      </c>
      <c r="G41" s="48">
        <v>24</v>
      </c>
      <c r="H41" s="23">
        <v>31</v>
      </c>
      <c r="I41" s="27">
        <v>83</v>
      </c>
      <c r="J41" s="23">
        <v>323</v>
      </c>
    </row>
    <row r="42" spans="1:10" x14ac:dyDescent="0.2">
      <c r="A42" s="37" t="s">
        <v>149</v>
      </c>
      <c r="B42" s="31" t="s">
        <v>197</v>
      </c>
      <c r="C42" s="3" t="s">
        <v>110</v>
      </c>
      <c r="D42" s="32" t="s">
        <v>111</v>
      </c>
      <c r="E42" s="44">
        <v>1983</v>
      </c>
      <c r="F42" s="22">
        <v>15</v>
      </c>
      <c r="G42" s="48" t="s">
        <v>184</v>
      </c>
      <c r="H42" s="23">
        <v>25</v>
      </c>
      <c r="I42" s="27">
        <v>86</v>
      </c>
      <c r="J42" s="23">
        <v>307</v>
      </c>
    </row>
    <row r="43" spans="1:10" x14ac:dyDescent="0.2">
      <c r="A43" s="37" t="s">
        <v>150</v>
      </c>
      <c r="B43" s="31" t="s">
        <v>198</v>
      </c>
      <c r="C43" s="3" t="s">
        <v>199</v>
      </c>
      <c r="D43" s="32" t="s">
        <v>200</v>
      </c>
      <c r="E43" s="44">
        <v>1984</v>
      </c>
      <c r="F43" s="22">
        <v>41</v>
      </c>
      <c r="G43" s="48">
        <v>16</v>
      </c>
      <c r="H43" s="23">
        <v>29</v>
      </c>
      <c r="I43" s="27">
        <v>86</v>
      </c>
      <c r="J43" s="23">
        <v>292</v>
      </c>
    </row>
    <row r="44" spans="1:10" x14ac:dyDescent="0.2">
      <c r="A44" s="37" t="s">
        <v>151</v>
      </c>
      <c r="B44" s="31" t="s">
        <v>201</v>
      </c>
      <c r="C44" s="3" t="s">
        <v>202</v>
      </c>
      <c r="D44" s="32" t="s">
        <v>203</v>
      </c>
      <c r="E44" s="44">
        <v>1993</v>
      </c>
      <c r="F44" s="22">
        <v>40</v>
      </c>
      <c r="G44" s="48">
        <v>13</v>
      </c>
      <c r="H44" s="23">
        <v>35</v>
      </c>
      <c r="I44" s="27">
        <v>88</v>
      </c>
      <c r="J44" s="23">
        <v>277</v>
      </c>
    </row>
    <row r="45" spans="1:10" x14ac:dyDescent="0.2">
      <c r="A45" s="37" t="s">
        <v>204</v>
      </c>
      <c r="B45" s="31" t="s">
        <v>205</v>
      </c>
      <c r="C45" s="3" t="s">
        <v>206</v>
      </c>
      <c r="D45" s="32" t="s">
        <v>207</v>
      </c>
      <c r="E45" s="44">
        <v>1993</v>
      </c>
      <c r="F45" s="22">
        <v>25</v>
      </c>
      <c r="G45" s="48">
        <v>23</v>
      </c>
      <c r="H45" s="23">
        <v>41</v>
      </c>
      <c r="I45" s="27">
        <v>89</v>
      </c>
      <c r="J45" s="23">
        <v>263</v>
      </c>
    </row>
    <row r="46" spans="1:10" x14ac:dyDescent="0.2">
      <c r="A46" s="37" t="s">
        <v>208</v>
      </c>
      <c r="B46" s="31" t="s">
        <v>209</v>
      </c>
      <c r="C46" s="3" t="s">
        <v>115</v>
      </c>
      <c r="D46" s="32" t="s">
        <v>116</v>
      </c>
      <c r="E46" s="44">
        <v>1976</v>
      </c>
      <c r="F46" s="22">
        <v>19</v>
      </c>
      <c r="G46" s="48" t="s">
        <v>184</v>
      </c>
      <c r="H46" s="23">
        <v>26</v>
      </c>
      <c r="I46" s="27">
        <v>91</v>
      </c>
      <c r="J46" s="23">
        <v>249</v>
      </c>
    </row>
    <row r="47" spans="1:10" x14ac:dyDescent="0.2">
      <c r="A47" s="37" t="s">
        <v>210</v>
      </c>
      <c r="B47" s="31" t="s">
        <v>211</v>
      </c>
      <c r="C47" s="3" t="s">
        <v>212</v>
      </c>
      <c r="D47" s="32" t="s">
        <v>213</v>
      </c>
      <c r="E47" s="44">
        <v>1982</v>
      </c>
      <c r="F47" s="22">
        <v>21</v>
      </c>
      <c r="G47" s="48">
        <v>25</v>
      </c>
      <c r="H47" s="23" t="s">
        <v>214</v>
      </c>
      <c r="I47" s="27">
        <v>92</v>
      </c>
      <c r="J47" s="23">
        <v>236</v>
      </c>
    </row>
    <row r="48" spans="1:10" x14ac:dyDescent="0.2">
      <c r="A48" s="37" t="s">
        <v>215</v>
      </c>
      <c r="B48" s="31" t="s">
        <v>47</v>
      </c>
      <c r="C48" s="3" t="s">
        <v>91</v>
      </c>
      <c r="D48" s="32" t="s">
        <v>48</v>
      </c>
      <c r="E48" s="44">
        <v>1993</v>
      </c>
      <c r="F48" s="22">
        <v>30</v>
      </c>
      <c r="G48" s="48">
        <v>36</v>
      </c>
      <c r="H48" s="23">
        <v>33</v>
      </c>
      <c r="I48" s="27">
        <v>99</v>
      </c>
      <c r="J48" s="23">
        <v>223</v>
      </c>
    </row>
    <row r="49" spans="1:10" x14ac:dyDescent="0.2">
      <c r="A49" s="37" t="s">
        <v>216</v>
      </c>
      <c r="B49" s="31" t="s">
        <v>217</v>
      </c>
      <c r="C49" s="3" t="s">
        <v>218</v>
      </c>
      <c r="D49" s="32" t="s">
        <v>219</v>
      </c>
      <c r="E49" s="44">
        <v>1981</v>
      </c>
      <c r="F49" s="22">
        <v>36</v>
      </c>
      <c r="G49" s="48">
        <v>33</v>
      </c>
      <c r="H49" s="23">
        <v>32</v>
      </c>
      <c r="I49" s="27">
        <v>101</v>
      </c>
      <c r="J49" s="23">
        <v>210</v>
      </c>
    </row>
    <row r="50" spans="1:10" x14ac:dyDescent="0.2">
      <c r="A50" s="37" t="s">
        <v>220</v>
      </c>
      <c r="B50" s="31" t="s">
        <v>125</v>
      </c>
      <c r="C50" s="3" t="s">
        <v>59</v>
      </c>
      <c r="D50" s="32" t="s">
        <v>60</v>
      </c>
      <c r="E50" s="44">
        <v>1991</v>
      </c>
      <c r="F50" s="22">
        <v>38</v>
      </c>
      <c r="G50" s="48">
        <v>35</v>
      </c>
      <c r="H50" s="23">
        <v>30</v>
      </c>
      <c r="I50" s="27">
        <v>103</v>
      </c>
      <c r="J50" s="23">
        <v>198</v>
      </c>
    </row>
    <row r="51" spans="1:10" x14ac:dyDescent="0.2">
      <c r="A51" s="37" t="s">
        <v>221</v>
      </c>
      <c r="B51" s="31" t="s">
        <v>222</v>
      </c>
      <c r="C51" s="3" t="s">
        <v>223</v>
      </c>
      <c r="D51" s="32" t="s">
        <v>224</v>
      </c>
      <c r="E51" s="44">
        <v>1992</v>
      </c>
      <c r="F51" s="22">
        <v>39</v>
      </c>
      <c r="G51" s="48">
        <v>28</v>
      </c>
      <c r="H51" s="23">
        <v>39</v>
      </c>
      <c r="I51" s="27">
        <v>106</v>
      </c>
      <c r="J51" s="23">
        <v>186</v>
      </c>
    </row>
    <row r="52" spans="1:10" x14ac:dyDescent="0.2">
      <c r="A52" s="37" t="s">
        <v>225</v>
      </c>
      <c r="B52" s="31" t="s">
        <v>98</v>
      </c>
      <c r="C52" s="3" t="s">
        <v>70</v>
      </c>
      <c r="D52" s="32" t="s">
        <v>71</v>
      </c>
      <c r="E52" s="44">
        <v>1992</v>
      </c>
      <c r="F52" s="22">
        <v>29</v>
      </c>
      <c r="G52" s="48">
        <v>40</v>
      </c>
      <c r="H52" s="23">
        <v>38</v>
      </c>
      <c r="I52" s="27">
        <v>107</v>
      </c>
      <c r="J52" s="23">
        <v>174</v>
      </c>
    </row>
    <row r="53" spans="1:10" x14ac:dyDescent="0.2">
      <c r="A53" s="37" t="s">
        <v>226</v>
      </c>
      <c r="B53" s="31" t="s">
        <v>227</v>
      </c>
      <c r="C53" s="3" t="s">
        <v>228</v>
      </c>
      <c r="D53" s="32" t="s">
        <v>229</v>
      </c>
      <c r="E53" s="44">
        <v>1993</v>
      </c>
      <c r="F53" s="22">
        <v>42</v>
      </c>
      <c r="G53" s="48">
        <v>31</v>
      </c>
      <c r="H53" s="23">
        <v>34</v>
      </c>
      <c r="I53" s="27">
        <v>107</v>
      </c>
      <c r="J53" s="23">
        <v>163</v>
      </c>
    </row>
    <row r="54" spans="1:10" x14ac:dyDescent="0.2">
      <c r="A54" s="37" t="s">
        <v>230</v>
      </c>
      <c r="B54" s="31" t="s">
        <v>113</v>
      </c>
      <c r="C54" s="3" t="s">
        <v>68</v>
      </c>
      <c r="D54" s="32" t="s">
        <v>69</v>
      </c>
      <c r="E54" s="44">
        <v>1994</v>
      </c>
      <c r="F54" s="22">
        <v>33</v>
      </c>
      <c r="G54" s="48">
        <v>37</v>
      </c>
      <c r="H54" s="23">
        <v>37</v>
      </c>
      <c r="I54" s="27">
        <v>107</v>
      </c>
      <c r="J54" s="23">
        <v>152</v>
      </c>
    </row>
    <row r="55" spans="1:10" x14ac:dyDescent="0.2">
      <c r="A55" s="37" t="s">
        <v>231</v>
      </c>
      <c r="B55" s="31" t="s">
        <v>106</v>
      </c>
      <c r="C55" s="3" t="s">
        <v>107</v>
      </c>
      <c r="D55" s="32" t="s">
        <v>108</v>
      </c>
      <c r="E55" s="44">
        <v>1992</v>
      </c>
      <c r="F55" s="22">
        <v>37</v>
      </c>
      <c r="G55" s="48">
        <v>39</v>
      </c>
      <c r="H55" s="23">
        <v>36</v>
      </c>
      <c r="I55" s="27">
        <v>112</v>
      </c>
      <c r="J55" s="23">
        <v>141</v>
      </c>
    </row>
    <row r="56" spans="1:10" x14ac:dyDescent="0.2">
      <c r="A56" s="37" t="s">
        <v>232</v>
      </c>
      <c r="B56" s="31" t="s">
        <v>233</v>
      </c>
      <c r="C56" s="3" t="s">
        <v>234</v>
      </c>
      <c r="D56" s="32" t="s">
        <v>235</v>
      </c>
      <c r="E56" s="44">
        <v>1991</v>
      </c>
      <c r="F56" s="22">
        <v>35</v>
      </c>
      <c r="G56" s="48">
        <v>38</v>
      </c>
      <c r="H56" s="23">
        <v>42</v>
      </c>
      <c r="I56" s="27">
        <v>115</v>
      </c>
      <c r="J56" s="23">
        <v>131</v>
      </c>
    </row>
    <row r="57" spans="1:10" x14ac:dyDescent="0.2">
      <c r="A57" s="37" t="s">
        <v>236</v>
      </c>
      <c r="B57" s="31" t="s">
        <v>43</v>
      </c>
      <c r="C57" s="3" t="s">
        <v>44</v>
      </c>
      <c r="D57" s="32" t="s">
        <v>45</v>
      </c>
      <c r="E57" s="44">
        <v>1973</v>
      </c>
      <c r="F57" s="22">
        <v>34</v>
      </c>
      <c r="G57" s="48" t="s">
        <v>33</v>
      </c>
      <c r="H57" s="23">
        <v>40</v>
      </c>
      <c r="I57" s="27">
        <v>120</v>
      </c>
      <c r="J57" s="23">
        <v>121</v>
      </c>
    </row>
    <row r="58" spans="1:10" x14ac:dyDescent="0.2">
      <c r="A58" s="37" t="s">
        <v>237</v>
      </c>
      <c r="B58" s="31" t="s">
        <v>238</v>
      </c>
      <c r="C58" s="3" t="s">
        <v>239</v>
      </c>
      <c r="D58" s="32" t="s">
        <v>240</v>
      </c>
      <c r="E58" s="44">
        <v>1981</v>
      </c>
      <c r="F58" s="22">
        <v>43</v>
      </c>
      <c r="G58" s="48">
        <v>41</v>
      </c>
      <c r="H58" s="23">
        <v>43</v>
      </c>
      <c r="I58" s="27">
        <v>127</v>
      </c>
      <c r="J58" s="23">
        <v>111</v>
      </c>
    </row>
    <row r="59" spans="1:10" x14ac:dyDescent="0.2">
      <c r="A59" s="60" t="s">
        <v>241</v>
      </c>
      <c r="B59" s="33" t="s">
        <v>242</v>
      </c>
      <c r="C59" s="34" t="s">
        <v>243</v>
      </c>
      <c r="D59" s="35" t="s">
        <v>244</v>
      </c>
      <c r="E59" s="45">
        <v>1983</v>
      </c>
      <c r="F59" s="24" t="s">
        <v>214</v>
      </c>
      <c r="G59" s="49" t="s">
        <v>33</v>
      </c>
      <c r="H59" s="25" t="s">
        <v>33</v>
      </c>
      <c r="I59" s="28">
        <v>138</v>
      </c>
      <c r="J59" s="25">
        <v>101</v>
      </c>
    </row>
    <row r="61" spans="1:10" x14ac:dyDescent="0.2">
      <c r="A61" s="1" t="s">
        <v>78</v>
      </c>
    </row>
    <row r="62" spans="1:10" x14ac:dyDescent="0.2">
      <c r="A62" s="1" t="s">
        <v>79</v>
      </c>
      <c r="D62" s="1" t="s">
        <v>80</v>
      </c>
      <c r="F62" s="1" t="s">
        <v>81</v>
      </c>
    </row>
    <row r="63" spans="1:10" x14ac:dyDescent="0.2">
      <c r="A63" s="1" t="s">
        <v>82</v>
      </c>
      <c r="D63" s="1" t="s">
        <v>83</v>
      </c>
      <c r="F63" s="1" t="s">
        <v>84</v>
      </c>
    </row>
    <row r="64" spans="1:10" x14ac:dyDescent="0.2">
      <c r="A64" s="1" t="s">
        <v>85</v>
      </c>
      <c r="D64" s="1" t="s">
        <v>86</v>
      </c>
      <c r="F64" s="1" t="s">
        <v>87</v>
      </c>
    </row>
    <row r="65" spans="1:6" x14ac:dyDescent="0.2">
      <c r="A65" s="1" t="s">
        <v>88</v>
      </c>
      <c r="D65" s="1" t="s">
        <v>89</v>
      </c>
      <c r="F65" s="1" t="s">
        <v>90</v>
      </c>
    </row>
  </sheetData>
  <mergeCells count="3">
    <mergeCell ref="F13:H13"/>
    <mergeCell ref="A11:B11"/>
    <mergeCell ref="A10:B10"/>
  </mergeCells>
  <phoneticPr fontId="4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43"/>
  <sheetViews>
    <sheetView showGridLines="0" workbookViewId="0">
      <selection activeCell="S29" sqref="S2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12" width="8.7109375" style="1" customWidth="1"/>
    <col min="13" max="16384" width="9.140625" style="1"/>
  </cols>
  <sheetData>
    <row r="1" spans="1:12" ht="21" x14ac:dyDescent="0.35">
      <c r="A1" s="2" t="s">
        <v>245</v>
      </c>
    </row>
    <row r="3" spans="1:12" x14ac:dyDescent="0.2">
      <c r="A3" s="5" t="s">
        <v>0</v>
      </c>
      <c r="B3" s="6"/>
      <c r="C3" s="14">
        <v>94320</v>
      </c>
    </row>
    <row r="4" spans="1:12" x14ac:dyDescent="0.2">
      <c r="A4" s="12" t="s">
        <v>1</v>
      </c>
      <c r="C4" s="15">
        <v>40124</v>
      </c>
    </row>
    <row r="5" spans="1:12" x14ac:dyDescent="0.2">
      <c r="A5" s="12" t="s">
        <v>2</v>
      </c>
      <c r="C5" s="16">
        <v>2</v>
      </c>
    </row>
    <row r="6" spans="1:12" x14ac:dyDescent="0.2">
      <c r="A6" s="12" t="s">
        <v>3</v>
      </c>
      <c r="C6" s="16" t="s">
        <v>246</v>
      </c>
    </row>
    <row r="7" spans="1:12" x14ac:dyDescent="0.2">
      <c r="A7" s="12" t="s">
        <v>156</v>
      </c>
      <c r="C7" s="16" t="s">
        <v>247</v>
      </c>
    </row>
    <row r="8" spans="1:12" x14ac:dyDescent="0.2">
      <c r="A8" s="8" t="s">
        <v>4</v>
      </c>
      <c r="B8" s="9"/>
      <c r="C8" s="17" t="s">
        <v>248</v>
      </c>
    </row>
    <row r="10" spans="1:12" x14ac:dyDescent="0.2">
      <c r="A10" s="205" t="s">
        <v>6</v>
      </c>
      <c r="B10" s="205"/>
      <c r="C10" s="40" t="s">
        <v>7</v>
      </c>
      <c r="D10" s="40" t="s">
        <v>8</v>
      </c>
    </row>
    <row r="11" spans="1:12" x14ac:dyDescent="0.2">
      <c r="A11" s="205" t="s">
        <v>9</v>
      </c>
      <c r="B11" s="205"/>
      <c r="C11" s="40">
        <v>5</v>
      </c>
      <c r="D11" s="40">
        <v>23</v>
      </c>
    </row>
    <row r="13" spans="1:12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211" t="s">
        <v>15</v>
      </c>
      <c r="G13" s="212"/>
      <c r="H13" s="212"/>
      <c r="I13" s="212"/>
      <c r="J13" s="213"/>
      <c r="K13" s="18" t="s">
        <v>16</v>
      </c>
      <c r="L13" s="7" t="s">
        <v>17</v>
      </c>
    </row>
    <row r="14" spans="1:12" x14ac:dyDescent="0.2">
      <c r="A14" s="19"/>
      <c r="B14" s="8"/>
      <c r="C14" s="9"/>
      <c r="D14" s="13"/>
      <c r="E14" s="42"/>
      <c r="F14" s="19">
        <v>1</v>
      </c>
      <c r="G14" s="46">
        <v>2</v>
      </c>
      <c r="H14" s="46">
        <v>3</v>
      </c>
      <c r="I14" s="46">
        <v>4</v>
      </c>
      <c r="J14" s="10">
        <v>5</v>
      </c>
      <c r="K14" s="19"/>
      <c r="L14" s="10"/>
    </row>
    <row r="15" spans="1:12" x14ac:dyDescent="0.2">
      <c r="A15" s="50" t="s">
        <v>249</v>
      </c>
      <c r="B15" s="51" t="s">
        <v>164</v>
      </c>
      <c r="C15" s="52"/>
      <c r="D15" s="53" t="s">
        <v>166</v>
      </c>
      <c r="E15" s="54"/>
      <c r="F15" s="55">
        <v>1</v>
      </c>
      <c r="G15" s="56">
        <v>3</v>
      </c>
      <c r="H15" s="56">
        <v>4</v>
      </c>
      <c r="I15" s="56">
        <v>3</v>
      </c>
      <c r="J15" s="57" t="s">
        <v>250</v>
      </c>
      <c r="K15" s="58">
        <v>11</v>
      </c>
      <c r="L15" s="57"/>
    </row>
    <row r="16" spans="1:12" x14ac:dyDescent="0.2">
      <c r="A16" s="37" t="s">
        <v>251</v>
      </c>
      <c r="B16" s="59" t="s">
        <v>92</v>
      </c>
      <c r="C16" s="3"/>
      <c r="D16" s="32" t="s">
        <v>64</v>
      </c>
      <c r="E16" s="44"/>
      <c r="F16" s="22">
        <v>5</v>
      </c>
      <c r="G16" s="48">
        <v>10</v>
      </c>
      <c r="H16" s="48" t="s">
        <v>252</v>
      </c>
      <c r="I16" s="48">
        <v>1</v>
      </c>
      <c r="J16" s="23">
        <v>3</v>
      </c>
      <c r="K16" s="27">
        <v>19</v>
      </c>
      <c r="L16" s="23"/>
    </row>
    <row r="17" spans="1:12" x14ac:dyDescent="0.2">
      <c r="A17" s="37" t="s">
        <v>253</v>
      </c>
      <c r="B17" s="59" t="s">
        <v>99</v>
      </c>
      <c r="C17" s="3"/>
      <c r="D17" s="32" t="s">
        <v>58</v>
      </c>
      <c r="E17" s="44"/>
      <c r="F17" s="22">
        <v>2</v>
      </c>
      <c r="G17" s="48" t="s">
        <v>252</v>
      </c>
      <c r="H17" s="48">
        <v>2</v>
      </c>
      <c r="I17" s="48">
        <v>11</v>
      </c>
      <c r="J17" s="23">
        <v>5</v>
      </c>
      <c r="K17" s="27">
        <v>20</v>
      </c>
      <c r="L17" s="23"/>
    </row>
    <row r="18" spans="1:12" x14ac:dyDescent="0.2">
      <c r="A18" s="37" t="s">
        <v>254</v>
      </c>
      <c r="B18" s="59" t="s">
        <v>118</v>
      </c>
      <c r="C18" s="3"/>
      <c r="D18" s="32" t="s">
        <v>120</v>
      </c>
      <c r="E18" s="44"/>
      <c r="F18" s="22">
        <v>3</v>
      </c>
      <c r="G18" s="48">
        <v>1</v>
      </c>
      <c r="H18" s="48" t="s">
        <v>255</v>
      </c>
      <c r="I18" s="48">
        <v>14</v>
      </c>
      <c r="J18" s="23">
        <v>4</v>
      </c>
      <c r="K18" s="27">
        <v>22</v>
      </c>
      <c r="L18" s="23"/>
    </row>
    <row r="19" spans="1:12" x14ac:dyDescent="0.2">
      <c r="A19" s="37" t="s">
        <v>256</v>
      </c>
      <c r="B19" s="59" t="s">
        <v>257</v>
      </c>
      <c r="C19" s="3"/>
      <c r="D19" s="32" t="s">
        <v>258</v>
      </c>
      <c r="E19" s="44"/>
      <c r="F19" s="22" t="s">
        <v>255</v>
      </c>
      <c r="G19" s="48">
        <v>2</v>
      </c>
      <c r="H19" s="48">
        <v>7</v>
      </c>
      <c r="I19" s="48">
        <v>5</v>
      </c>
      <c r="J19" s="23">
        <v>11</v>
      </c>
      <c r="K19" s="27">
        <v>25</v>
      </c>
      <c r="L19" s="23"/>
    </row>
    <row r="20" spans="1:12" x14ac:dyDescent="0.2">
      <c r="A20" s="37" t="s">
        <v>259</v>
      </c>
      <c r="B20" s="59" t="s">
        <v>106</v>
      </c>
      <c r="C20" s="3"/>
      <c r="D20" s="32" t="s">
        <v>260</v>
      </c>
      <c r="E20" s="44"/>
      <c r="F20" s="22">
        <v>11</v>
      </c>
      <c r="G20" s="48">
        <v>5</v>
      </c>
      <c r="H20" s="48" t="s">
        <v>261</v>
      </c>
      <c r="I20" s="48">
        <v>4</v>
      </c>
      <c r="J20" s="23">
        <v>6</v>
      </c>
      <c r="K20" s="27">
        <v>26</v>
      </c>
      <c r="L20" s="23"/>
    </row>
    <row r="21" spans="1:12" x14ac:dyDescent="0.2">
      <c r="A21" s="37" t="s">
        <v>262</v>
      </c>
      <c r="B21" s="59" t="s">
        <v>35</v>
      </c>
      <c r="C21" s="3"/>
      <c r="D21" s="32" t="s">
        <v>37</v>
      </c>
      <c r="E21" s="44"/>
      <c r="F21" s="22" t="s">
        <v>263</v>
      </c>
      <c r="G21" s="48">
        <v>4</v>
      </c>
      <c r="H21" s="48">
        <v>1</v>
      </c>
      <c r="I21" s="48">
        <v>15</v>
      </c>
      <c r="J21" s="23">
        <v>8</v>
      </c>
      <c r="K21" s="27">
        <v>28</v>
      </c>
      <c r="L21" s="23"/>
    </row>
    <row r="22" spans="1:12" x14ac:dyDescent="0.2">
      <c r="A22" s="37" t="s">
        <v>264</v>
      </c>
      <c r="B22" s="59" t="s">
        <v>30</v>
      </c>
      <c r="C22" s="3"/>
      <c r="D22" s="32" t="s">
        <v>32</v>
      </c>
      <c r="E22" s="44"/>
      <c r="F22" s="22">
        <v>8</v>
      </c>
      <c r="G22" s="48">
        <v>6</v>
      </c>
      <c r="H22" s="48">
        <v>5</v>
      </c>
      <c r="I22" s="48">
        <v>10</v>
      </c>
      <c r="J22" s="23" t="s">
        <v>255</v>
      </c>
      <c r="K22" s="27">
        <v>29</v>
      </c>
      <c r="L22" s="23"/>
    </row>
    <row r="23" spans="1:12" x14ac:dyDescent="0.2">
      <c r="A23" s="37" t="s">
        <v>265</v>
      </c>
      <c r="B23" s="59" t="s">
        <v>39</v>
      </c>
      <c r="C23" s="3"/>
      <c r="D23" s="32" t="s">
        <v>41</v>
      </c>
      <c r="E23" s="44"/>
      <c r="F23" s="22">
        <v>7</v>
      </c>
      <c r="G23" s="48">
        <v>7</v>
      </c>
      <c r="H23" s="48" t="s">
        <v>266</v>
      </c>
      <c r="I23" s="48">
        <v>6</v>
      </c>
      <c r="J23" s="23">
        <v>9</v>
      </c>
      <c r="K23" s="27">
        <v>29</v>
      </c>
      <c r="L23" s="23"/>
    </row>
    <row r="24" spans="1:12" x14ac:dyDescent="0.2">
      <c r="A24" s="37" t="s">
        <v>267</v>
      </c>
      <c r="B24" s="59" t="s">
        <v>19</v>
      </c>
      <c r="C24" s="3"/>
      <c r="D24" s="32" t="s">
        <v>21</v>
      </c>
      <c r="E24" s="44"/>
      <c r="F24" s="22">
        <v>4</v>
      </c>
      <c r="G24" s="48" t="s">
        <v>268</v>
      </c>
      <c r="H24" s="48">
        <v>18</v>
      </c>
      <c r="I24" s="48">
        <v>7</v>
      </c>
      <c r="J24" s="23">
        <v>1</v>
      </c>
      <c r="K24" s="27">
        <v>30</v>
      </c>
      <c r="L24" s="23"/>
    </row>
    <row r="25" spans="1:12" x14ac:dyDescent="0.2">
      <c r="A25" s="37" t="s">
        <v>269</v>
      </c>
      <c r="B25" s="59" t="s">
        <v>121</v>
      </c>
      <c r="C25" s="3"/>
      <c r="D25" s="32" t="s">
        <v>270</v>
      </c>
      <c r="E25" s="44"/>
      <c r="F25" s="22">
        <v>10</v>
      </c>
      <c r="G25" s="48" t="s">
        <v>255</v>
      </c>
      <c r="H25" s="48">
        <v>3</v>
      </c>
      <c r="I25" s="48">
        <v>9</v>
      </c>
      <c r="J25" s="23">
        <v>14</v>
      </c>
      <c r="K25" s="27">
        <v>36</v>
      </c>
      <c r="L25" s="23"/>
    </row>
    <row r="26" spans="1:12" x14ac:dyDescent="0.2">
      <c r="A26" s="37" t="s">
        <v>271</v>
      </c>
      <c r="B26" s="59" t="s">
        <v>26</v>
      </c>
      <c r="C26" s="3"/>
      <c r="D26" s="32" t="s">
        <v>28</v>
      </c>
      <c r="E26" s="44"/>
      <c r="F26" s="22">
        <v>16</v>
      </c>
      <c r="G26" s="48" t="s">
        <v>268</v>
      </c>
      <c r="H26" s="48">
        <v>17</v>
      </c>
      <c r="I26" s="48">
        <v>2</v>
      </c>
      <c r="J26" s="23">
        <v>2</v>
      </c>
      <c r="K26" s="27">
        <v>37</v>
      </c>
      <c r="L26" s="23"/>
    </row>
    <row r="27" spans="1:12" x14ac:dyDescent="0.2">
      <c r="A27" s="37" t="s">
        <v>272</v>
      </c>
      <c r="B27" s="59" t="s">
        <v>123</v>
      </c>
      <c r="C27" s="3"/>
      <c r="D27" s="32" t="s">
        <v>77</v>
      </c>
      <c r="E27" s="44"/>
      <c r="F27" s="22" t="s">
        <v>273</v>
      </c>
      <c r="G27" s="48">
        <v>11</v>
      </c>
      <c r="H27" s="48">
        <v>6</v>
      </c>
      <c r="I27" s="48">
        <v>13</v>
      </c>
      <c r="J27" s="23">
        <v>10</v>
      </c>
      <c r="K27" s="27">
        <v>40</v>
      </c>
      <c r="L27" s="23"/>
    </row>
    <row r="28" spans="1:12" x14ac:dyDescent="0.2">
      <c r="A28" s="37" t="s">
        <v>274</v>
      </c>
      <c r="B28" s="59" t="s">
        <v>181</v>
      </c>
      <c r="C28" s="3"/>
      <c r="D28" s="32" t="s">
        <v>183</v>
      </c>
      <c r="E28" s="44"/>
      <c r="F28" s="22">
        <v>6</v>
      </c>
      <c r="G28" s="48" t="s">
        <v>275</v>
      </c>
      <c r="H28" s="48">
        <v>11</v>
      </c>
      <c r="I28" s="48">
        <v>12</v>
      </c>
      <c r="J28" s="23">
        <v>12</v>
      </c>
      <c r="K28" s="27">
        <v>41</v>
      </c>
      <c r="L28" s="23"/>
    </row>
    <row r="29" spans="1:12" x14ac:dyDescent="0.2">
      <c r="A29" s="37" t="s">
        <v>276</v>
      </c>
      <c r="B29" s="59" t="s">
        <v>209</v>
      </c>
      <c r="C29" s="3"/>
      <c r="D29" s="32" t="s">
        <v>116</v>
      </c>
      <c r="E29" s="44"/>
      <c r="F29" s="22" t="s">
        <v>277</v>
      </c>
      <c r="G29" s="48">
        <v>9</v>
      </c>
      <c r="H29" s="48">
        <v>8</v>
      </c>
      <c r="I29" s="48">
        <v>16</v>
      </c>
      <c r="J29" s="23">
        <v>16</v>
      </c>
      <c r="K29" s="27">
        <v>49</v>
      </c>
      <c r="L29" s="23"/>
    </row>
    <row r="30" spans="1:12" x14ac:dyDescent="0.2">
      <c r="A30" s="37" t="s">
        <v>278</v>
      </c>
      <c r="B30" s="59" t="s">
        <v>117</v>
      </c>
      <c r="C30" s="3"/>
      <c r="D30" s="32" t="s">
        <v>52</v>
      </c>
      <c r="E30" s="44"/>
      <c r="F30" s="22" t="s">
        <v>261</v>
      </c>
      <c r="G30" s="48">
        <v>14</v>
      </c>
      <c r="H30" s="48">
        <v>14</v>
      </c>
      <c r="I30" s="48">
        <v>8</v>
      </c>
      <c r="J30" s="23">
        <v>13</v>
      </c>
      <c r="K30" s="27">
        <v>49</v>
      </c>
      <c r="L30" s="23"/>
    </row>
    <row r="31" spans="1:12" x14ac:dyDescent="0.2">
      <c r="A31" s="37" t="s">
        <v>279</v>
      </c>
      <c r="B31" s="59" t="s">
        <v>227</v>
      </c>
      <c r="C31" s="3"/>
      <c r="D31" s="32" t="s">
        <v>229</v>
      </c>
      <c r="E31" s="44"/>
      <c r="F31" s="22">
        <v>17</v>
      </c>
      <c r="G31" s="48">
        <v>8</v>
      </c>
      <c r="H31" s="48">
        <v>10</v>
      </c>
      <c r="I31" s="48" t="s">
        <v>280</v>
      </c>
      <c r="J31" s="23" t="s">
        <v>33</v>
      </c>
      <c r="K31" s="27">
        <v>58</v>
      </c>
      <c r="L31" s="23"/>
    </row>
    <row r="32" spans="1:12" x14ac:dyDescent="0.2">
      <c r="A32" s="37" t="s">
        <v>281</v>
      </c>
      <c r="B32" s="59" t="s">
        <v>93</v>
      </c>
      <c r="C32" s="3"/>
      <c r="D32" s="32" t="s">
        <v>62</v>
      </c>
      <c r="E32" s="44"/>
      <c r="F32" s="22">
        <v>13</v>
      </c>
      <c r="G32" s="48">
        <v>16</v>
      </c>
      <c r="H32" s="48">
        <v>13</v>
      </c>
      <c r="I32" s="48" t="s">
        <v>280</v>
      </c>
      <c r="J32" s="23" t="s">
        <v>33</v>
      </c>
      <c r="K32" s="27">
        <v>65</v>
      </c>
      <c r="L32" s="23"/>
    </row>
    <row r="33" spans="1:12" x14ac:dyDescent="0.2">
      <c r="A33" s="37" t="s">
        <v>282</v>
      </c>
      <c r="B33" s="59" t="s">
        <v>130</v>
      </c>
      <c r="C33" s="3"/>
      <c r="D33" s="32" t="s">
        <v>50</v>
      </c>
      <c r="E33" s="44"/>
      <c r="F33" s="22">
        <v>9</v>
      </c>
      <c r="G33" s="48">
        <v>19</v>
      </c>
      <c r="H33" s="48">
        <v>16</v>
      </c>
      <c r="I33" s="48" t="s">
        <v>280</v>
      </c>
      <c r="J33" s="23" t="s">
        <v>33</v>
      </c>
      <c r="K33" s="27">
        <v>67</v>
      </c>
      <c r="L33" s="23"/>
    </row>
    <row r="34" spans="1:12" x14ac:dyDescent="0.2">
      <c r="A34" s="37" t="s">
        <v>283</v>
      </c>
      <c r="B34" s="59" t="s">
        <v>126</v>
      </c>
      <c r="C34" s="3"/>
      <c r="D34" s="32" t="s">
        <v>180</v>
      </c>
      <c r="E34" s="44"/>
      <c r="F34" s="22">
        <v>12</v>
      </c>
      <c r="G34" s="48">
        <v>17</v>
      </c>
      <c r="H34" s="48" t="s">
        <v>268</v>
      </c>
      <c r="I34" s="48" t="s">
        <v>33</v>
      </c>
      <c r="J34" s="23" t="s">
        <v>33</v>
      </c>
      <c r="K34" s="27">
        <v>75</v>
      </c>
      <c r="L34" s="23"/>
    </row>
    <row r="35" spans="1:12" x14ac:dyDescent="0.2">
      <c r="A35" s="37" t="s">
        <v>284</v>
      </c>
      <c r="B35" s="59" t="s">
        <v>124</v>
      </c>
      <c r="C35" s="3"/>
      <c r="D35" s="32" t="s">
        <v>66</v>
      </c>
      <c r="E35" s="44"/>
      <c r="F35" s="22">
        <v>20</v>
      </c>
      <c r="G35" s="48">
        <v>18</v>
      </c>
      <c r="H35" s="48" t="s">
        <v>280</v>
      </c>
      <c r="I35" s="48" t="s">
        <v>33</v>
      </c>
      <c r="J35" s="23" t="s">
        <v>33</v>
      </c>
      <c r="K35" s="27">
        <v>84</v>
      </c>
      <c r="L35" s="23"/>
    </row>
    <row r="36" spans="1:12" x14ac:dyDescent="0.2">
      <c r="A36" s="183" t="s">
        <v>285</v>
      </c>
      <c r="B36" s="184" t="s">
        <v>286</v>
      </c>
      <c r="C36" s="185"/>
      <c r="D36" s="186" t="s">
        <v>287</v>
      </c>
      <c r="E36" s="187"/>
      <c r="F36" s="188">
        <v>21</v>
      </c>
      <c r="G36" s="189">
        <v>20</v>
      </c>
      <c r="H36" s="189" t="s">
        <v>280</v>
      </c>
      <c r="I36" s="189" t="s">
        <v>33</v>
      </c>
      <c r="J36" s="190" t="s">
        <v>33</v>
      </c>
      <c r="K36" s="191">
        <v>87</v>
      </c>
      <c r="L36" s="190"/>
    </row>
    <row r="37" spans="1:12" x14ac:dyDescent="0.2">
      <c r="A37" s="60" t="s">
        <v>1112</v>
      </c>
      <c r="B37" s="61" t="s">
        <v>43</v>
      </c>
      <c r="C37" s="34"/>
      <c r="D37" s="35" t="s">
        <v>45</v>
      </c>
      <c r="E37" s="45"/>
      <c r="F37" s="24" t="s">
        <v>280</v>
      </c>
      <c r="G37" s="49" t="s">
        <v>33</v>
      </c>
      <c r="H37" s="49" t="s">
        <v>33</v>
      </c>
      <c r="I37" s="49" t="s">
        <v>33</v>
      </c>
      <c r="J37" s="25" t="s">
        <v>33</v>
      </c>
      <c r="K37" s="28">
        <v>92</v>
      </c>
      <c r="L37" s="25"/>
    </row>
    <row r="39" spans="1:12" x14ac:dyDescent="0.2">
      <c r="A39" s="1" t="s">
        <v>78</v>
      </c>
    </row>
    <row r="40" spans="1:12" x14ac:dyDescent="0.2">
      <c r="A40" s="1" t="s">
        <v>79</v>
      </c>
      <c r="D40" s="1" t="s">
        <v>80</v>
      </c>
      <c r="F40" s="1" t="s">
        <v>81</v>
      </c>
    </row>
    <row r="41" spans="1:12" x14ac:dyDescent="0.2">
      <c r="A41" s="1" t="s">
        <v>82</v>
      </c>
      <c r="D41" s="1" t="s">
        <v>83</v>
      </c>
      <c r="F41" s="1" t="s">
        <v>84</v>
      </c>
    </row>
    <row r="42" spans="1:12" x14ac:dyDescent="0.2">
      <c r="A42" s="1" t="s">
        <v>85</v>
      </c>
      <c r="D42" s="1" t="s">
        <v>86</v>
      </c>
      <c r="F42" s="1" t="s">
        <v>87</v>
      </c>
    </row>
    <row r="43" spans="1:12" x14ac:dyDescent="0.2">
      <c r="A43" s="1" t="s">
        <v>88</v>
      </c>
      <c r="D43" s="1" t="s">
        <v>89</v>
      </c>
      <c r="F43" s="1" t="s">
        <v>90</v>
      </c>
    </row>
  </sheetData>
  <mergeCells count="3">
    <mergeCell ref="A11:B11"/>
    <mergeCell ref="A10:B10"/>
    <mergeCell ref="F13:J13"/>
  </mergeCells>
  <phoneticPr fontId="4" type="noConversion"/>
  <pageMargins left="0.78740157499999996" right="0.78740157499999996" top="0.984251969" bottom="0.984251969" header="0.4921259845" footer="0.4921259845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9"/>
  <sheetViews>
    <sheetView showGridLines="0" workbookViewId="0">
      <selection activeCell="D38" sqref="D38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  <col min="11" max="16384" width="9.140625" style="1"/>
  </cols>
  <sheetData>
    <row r="1" spans="1:10" ht="21" x14ac:dyDescent="0.35">
      <c r="A1" s="2" t="s">
        <v>288</v>
      </c>
    </row>
    <row r="3" spans="1:10" x14ac:dyDescent="0.2">
      <c r="A3" s="5" t="s">
        <v>0</v>
      </c>
      <c r="B3" s="6"/>
      <c r="C3" s="14">
        <v>82421</v>
      </c>
    </row>
    <row r="4" spans="1:10" x14ac:dyDescent="0.2">
      <c r="A4" s="12" t="s">
        <v>1</v>
      </c>
      <c r="C4" s="15">
        <v>39760</v>
      </c>
    </row>
    <row r="5" spans="1:10" x14ac:dyDescent="0.2">
      <c r="A5" s="12" t="s">
        <v>2</v>
      </c>
      <c r="C5" s="16">
        <v>2</v>
      </c>
    </row>
    <row r="6" spans="1:10" x14ac:dyDescent="0.2">
      <c r="A6" s="12" t="s">
        <v>3</v>
      </c>
      <c r="C6" s="16" t="s">
        <v>289</v>
      </c>
    </row>
    <row r="7" spans="1:10" x14ac:dyDescent="0.2">
      <c r="A7" s="12" t="s">
        <v>156</v>
      </c>
      <c r="C7" s="16" t="s">
        <v>290</v>
      </c>
    </row>
    <row r="8" spans="1:10" x14ac:dyDescent="0.2">
      <c r="A8" s="8" t="s">
        <v>4</v>
      </c>
      <c r="B8" s="9"/>
      <c r="C8" s="17" t="s">
        <v>5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29</v>
      </c>
    </row>
    <row r="13" spans="1:10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211" t="s">
        <v>15</v>
      </c>
      <c r="G13" s="212"/>
      <c r="H13" s="213"/>
      <c r="I13" s="18" t="s">
        <v>16</v>
      </c>
      <c r="J13" s="7" t="s">
        <v>17</v>
      </c>
    </row>
    <row r="14" spans="1:10" x14ac:dyDescent="0.2">
      <c r="A14" s="19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10"/>
    </row>
    <row r="15" spans="1:10" x14ac:dyDescent="0.2">
      <c r="A15" s="36" t="s">
        <v>18</v>
      </c>
      <c r="B15" s="29" t="s">
        <v>19</v>
      </c>
      <c r="C15" s="4" t="s">
        <v>20</v>
      </c>
      <c r="D15" s="30" t="s">
        <v>21</v>
      </c>
      <c r="E15" s="43">
        <v>1975</v>
      </c>
      <c r="F15" s="20">
        <v>3</v>
      </c>
      <c r="G15" s="47">
        <v>1</v>
      </c>
      <c r="H15" s="21">
        <v>2</v>
      </c>
      <c r="I15" s="26">
        <v>6</v>
      </c>
      <c r="J15" s="21">
        <v>1563</v>
      </c>
    </row>
    <row r="16" spans="1:10" x14ac:dyDescent="0.2">
      <c r="A16" s="37" t="s">
        <v>22</v>
      </c>
      <c r="B16" s="31" t="s">
        <v>164</v>
      </c>
      <c r="C16" s="3" t="s">
        <v>165</v>
      </c>
      <c r="D16" s="32" t="s">
        <v>166</v>
      </c>
      <c r="E16" s="44">
        <v>1991</v>
      </c>
      <c r="F16" s="22">
        <v>2</v>
      </c>
      <c r="G16" s="48">
        <v>5</v>
      </c>
      <c r="H16" s="23">
        <v>5</v>
      </c>
      <c r="I16" s="27">
        <v>12</v>
      </c>
      <c r="J16" s="23">
        <v>1262</v>
      </c>
    </row>
    <row r="17" spans="1:10" x14ac:dyDescent="0.2">
      <c r="A17" s="37" t="s">
        <v>23</v>
      </c>
      <c r="B17" s="31" t="s">
        <v>291</v>
      </c>
      <c r="C17" s="3" t="s">
        <v>292</v>
      </c>
      <c r="D17" s="32" t="s">
        <v>32</v>
      </c>
      <c r="E17" s="44">
        <v>1992</v>
      </c>
      <c r="F17" s="22">
        <v>1</v>
      </c>
      <c r="G17" s="48">
        <v>4</v>
      </c>
      <c r="H17" s="23">
        <v>10</v>
      </c>
      <c r="I17" s="27">
        <v>15</v>
      </c>
      <c r="J17" s="23">
        <v>1086</v>
      </c>
    </row>
    <row r="18" spans="1:10" x14ac:dyDescent="0.2">
      <c r="A18" s="37" t="s">
        <v>24</v>
      </c>
      <c r="B18" s="31" t="s">
        <v>118</v>
      </c>
      <c r="C18" s="3" t="s">
        <v>293</v>
      </c>
      <c r="D18" s="32" t="s">
        <v>120</v>
      </c>
      <c r="E18" s="44">
        <v>1989</v>
      </c>
      <c r="F18" s="22">
        <v>13</v>
      </c>
      <c r="G18" s="48">
        <v>3</v>
      </c>
      <c r="H18" s="23">
        <v>1</v>
      </c>
      <c r="I18" s="27">
        <v>17</v>
      </c>
      <c r="J18" s="23">
        <v>961</v>
      </c>
    </row>
    <row r="19" spans="1:10" x14ac:dyDescent="0.2">
      <c r="A19" s="37" t="s">
        <v>25</v>
      </c>
      <c r="B19" s="31" t="s">
        <v>26</v>
      </c>
      <c r="C19" s="3" t="s">
        <v>27</v>
      </c>
      <c r="D19" s="32" t="s">
        <v>28</v>
      </c>
      <c r="E19" s="44">
        <v>1979</v>
      </c>
      <c r="F19" s="22">
        <v>8</v>
      </c>
      <c r="G19" s="48">
        <v>7</v>
      </c>
      <c r="H19" s="23">
        <v>3</v>
      </c>
      <c r="I19" s="27">
        <v>18</v>
      </c>
      <c r="J19" s="23">
        <v>864</v>
      </c>
    </row>
    <row r="20" spans="1:10" x14ac:dyDescent="0.2">
      <c r="A20" s="37" t="s">
        <v>29</v>
      </c>
      <c r="B20" s="31" t="s">
        <v>39</v>
      </c>
      <c r="C20" s="3" t="s">
        <v>40</v>
      </c>
      <c r="D20" s="32" t="s">
        <v>41</v>
      </c>
      <c r="E20" s="44">
        <v>1990</v>
      </c>
      <c r="F20" s="22">
        <v>5</v>
      </c>
      <c r="G20" s="48">
        <v>2</v>
      </c>
      <c r="H20" s="23">
        <v>12</v>
      </c>
      <c r="I20" s="27">
        <v>19</v>
      </c>
      <c r="J20" s="23">
        <v>785</v>
      </c>
    </row>
    <row r="21" spans="1:10" x14ac:dyDescent="0.2">
      <c r="A21" s="37" t="s">
        <v>34</v>
      </c>
      <c r="B21" s="31" t="s">
        <v>121</v>
      </c>
      <c r="C21" s="3" t="s">
        <v>67</v>
      </c>
      <c r="D21" s="32" t="s">
        <v>122</v>
      </c>
      <c r="E21" s="44">
        <v>1987</v>
      </c>
      <c r="F21" s="22">
        <v>9</v>
      </c>
      <c r="G21" s="48">
        <v>12</v>
      </c>
      <c r="H21" s="23">
        <v>4</v>
      </c>
      <c r="I21" s="27">
        <v>25</v>
      </c>
      <c r="J21" s="23">
        <v>718</v>
      </c>
    </row>
    <row r="22" spans="1:10" x14ac:dyDescent="0.2">
      <c r="A22" s="37" t="s">
        <v>38</v>
      </c>
      <c r="B22" s="31" t="s">
        <v>114</v>
      </c>
      <c r="C22" s="3" t="s">
        <v>294</v>
      </c>
      <c r="D22" s="32" t="s">
        <v>295</v>
      </c>
      <c r="E22" s="44">
        <v>1979</v>
      </c>
      <c r="F22" s="22">
        <v>14</v>
      </c>
      <c r="G22" s="48">
        <v>6</v>
      </c>
      <c r="H22" s="23">
        <v>8</v>
      </c>
      <c r="I22" s="27">
        <v>28</v>
      </c>
      <c r="J22" s="23">
        <v>660</v>
      </c>
    </row>
    <row r="23" spans="1:10" x14ac:dyDescent="0.2">
      <c r="A23" s="37" t="s">
        <v>42</v>
      </c>
      <c r="B23" s="31" t="s">
        <v>99</v>
      </c>
      <c r="C23" s="3" t="s">
        <v>57</v>
      </c>
      <c r="D23" s="32" t="s">
        <v>58</v>
      </c>
      <c r="E23" s="44">
        <v>1992</v>
      </c>
      <c r="F23" s="22">
        <v>7</v>
      </c>
      <c r="G23" s="48">
        <v>8</v>
      </c>
      <c r="H23" s="23">
        <v>15</v>
      </c>
      <c r="I23" s="27">
        <v>30</v>
      </c>
      <c r="J23" s="23">
        <v>609</v>
      </c>
    </row>
    <row r="24" spans="1:10" x14ac:dyDescent="0.2">
      <c r="A24" s="37" t="s">
        <v>46</v>
      </c>
      <c r="B24" s="31" t="s">
        <v>35</v>
      </c>
      <c r="C24" s="3" t="s">
        <v>36</v>
      </c>
      <c r="D24" s="32" t="s">
        <v>37</v>
      </c>
      <c r="E24" s="44">
        <v>1991</v>
      </c>
      <c r="F24" s="22">
        <v>4</v>
      </c>
      <c r="G24" s="48">
        <v>11</v>
      </c>
      <c r="H24" s="23">
        <v>17</v>
      </c>
      <c r="I24" s="27">
        <v>32</v>
      </c>
      <c r="J24" s="23">
        <v>563</v>
      </c>
    </row>
    <row r="25" spans="1:10" x14ac:dyDescent="0.2">
      <c r="A25" s="37" t="s">
        <v>132</v>
      </c>
      <c r="B25" s="31" t="s">
        <v>130</v>
      </c>
      <c r="C25" s="3" t="s">
        <v>49</v>
      </c>
      <c r="D25" s="32" t="s">
        <v>50</v>
      </c>
      <c r="E25" s="44">
        <v>1973</v>
      </c>
      <c r="F25" s="22">
        <v>6</v>
      </c>
      <c r="G25" s="48">
        <v>18</v>
      </c>
      <c r="H25" s="23">
        <v>14</v>
      </c>
      <c r="I25" s="27">
        <v>38</v>
      </c>
      <c r="J25" s="23">
        <v>522</v>
      </c>
    </row>
    <row r="26" spans="1:10" x14ac:dyDescent="0.2">
      <c r="A26" s="37" t="s">
        <v>133</v>
      </c>
      <c r="B26" s="31" t="s">
        <v>117</v>
      </c>
      <c r="C26" s="3" t="s">
        <v>51</v>
      </c>
      <c r="D26" s="32" t="s">
        <v>52</v>
      </c>
      <c r="E26" s="44">
        <v>1993</v>
      </c>
      <c r="F26" s="22">
        <v>16</v>
      </c>
      <c r="G26" s="48">
        <v>9</v>
      </c>
      <c r="H26" s="23">
        <v>13</v>
      </c>
      <c r="I26" s="27">
        <v>38</v>
      </c>
      <c r="J26" s="23">
        <v>484</v>
      </c>
    </row>
    <row r="27" spans="1:10" x14ac:dyDescent="0.2">
      <c r="A27" s="37" t="s">
        <v>134</v>
      </c>
      <c r="B27" s="31" t="s">
        <v>209</v>
      </c>
      <c r="C27" s="3" t="s">
        <v>115</v>
      </c>
      <c r="D27" s="32" t="s">
        <v>116</v>
      </c>
      <c r="E27" s="44">
        <v>1976</v>
      </c>
      <c r="F27" s="22">
        <v>10</v>
      </c>
      <c r="G27" s="48">
        <v>10</v>
      </c>
      <c r="H27" s="23">
        <v>19</v>
      </c>
      <c r="I27" s="27">
        <v>39</v>
      </c>
      <c r="J27" s="23">
        <v>449</v>
      </c>
    </row>
    <row r="28" spans="1:10" x14ac:dyDescent="0.2">
      <c r="A28" s="37" t="s">
        <v>135</v>
      </c>
      <c r="B28" s="31" t="s">
        <v>92</v>
      </c>
      <c r="C28" s="3" t="s">
        <v>296</v>
      </c>
      <c r="D28" s="32" t="s">
        <v>64</v>
      </c>
      <c r="E28" s="44">
        <v>1989</v>
      </c>
      <c r="F28" s="22">
        <v>18</v>
      </c>
      <c r="G28" s="48">
        <v>13</v>
      </c>
      <c r="H28" s="23">
        <v>9</v>
      </c>
      <c r="I28" s="27">
        <v>40</v>
      </c>
      <c r="J28" s="23">
        <v>417</v>
      </c>
    </row>
    <row r="29" spans="1:10" x14ac:dyDescent="0.2">
      <c r="A29" s="37" t="s">
        <v>136</v>
      </c>
      <c r="B29" s="31" t="s">
        <v>181</v>
      </c>
      <c r="C29" s="3" t="s">
        <v>179</v>
      </c>
      <c r="D29" s="32" t="s">
        <v>183</v>
      </c>
      <c r="E29" s="44">
        <v>1970</v>
      </c>
      <c r="F29" s="22">
        <v>27</v>
      </c>
      <c r="G29" s="48">
        <v>14</v>
      </c>
      <c r="H29" s="23">
        <v>7</v>
      </c>
      <c r="I29" s="27">
        <v>48</v>
      </c>
      <c r="J29" s="23">
        <v>387</v>
      </c>
    </row>
    <row r="30" spans="1:10" x14ac:dyDescent="0.2">
      <c r="A30" s="37" t="s">
        <v>137</v>
      </c>
      <c r="B30" s="31" t="s">
        <v>227</v>
      </c>
      <c r="C30" s="3" t="s">
        <v>228</v>
      </c>
      <c r="D30" s="32" t="s">
        <v>229</v>
      </c>
      <c r="E30" s="44">
        <v>1993</v>
      </c>
      <c r="F30" s="22">
        <v>11</v>
      </c>
      <c r="G30" s="48">
        <v>19</v>
      </c>
      <c r="H30" s="23">
        <v>20</v>
      </c>
      <c r="I30" s="27">
        <v>50</v>
      </c>
      <c r="J30" s="23">
        <v>359</v>
      </c>
    </row>
    <row r="31" spans="1:10" x14ac:dyDescent="0.2">
      <c r="A31" s="37" t="s">
        <v>138</v>
      </c>
      <c r="B31" s="31" t="s">
        <v>297</v>
      </c>
      <c r="C31" s="3" t="s">
        <v>61</v>
      </c>
      <c r="D31" s="32" t="s">
        <v>62</v>
      </c>
      <c r="E31" s="44">
        <v>1989</v>
      </c>
      <c r="F31" s="22">
        <v>19</v>
      </c>
      <c r="G31" s="48">
        <v>15</v>
      </c>
      <c r="H31" s="23">
        <v>16</v>
      </c>
      <c r="I31" s="27">
        <v>50</v>
      </c>
      <c r="J31" s="23">
        <v>333</v>
      </c>
    </row>
    <row r="32" spans="1:10" x14ac:dyDescent="0.2">
      <c r="A32" s="37" t="s">
        <v>139</v>
      </c>
      <c r="B32" s="31" t="s">
        <v>123</v>
      </c>
      <c r="C32" s="3" t="s">
        <v>76</v>
      </c>
      <c r="D32" s="32" t="s">
        <v>77</v>
      </c>
      <c r="E32" s="44">
        <v>1966</v>
      </c>
      <c r="F32" s="22" t="s">
        <v>298</v>
      </c>
      <c r="G32" s="48">
        <v>17</v>
      </c>
      <c r="H32" s="23">
        <v>6</v>
      </c>
      <c r="I32" s="27">
        <v>53</v>
      </c>
      <c r="J32" s="23">
        <v>308</v>
      </c>
    </row>
    <row r="33" spans="1:10" x14ac:dyDescent="0.2">
      <c r="A33" s="37" t="s">
        <v>140</v>
      </c>
      <c r="B33" s="31" t="s">
        <v>299</v>
      </c>
      <c r="C33" s="3" t="s">
        <v>300</v>
      </c>
      <c r="D33" s="32" t="s">
        <v>301</v>
      </c>
      <c r="E33" s="44">
        <v>1989</v>
      </c>
      <c r="F33" s="22">
        <v>15</v>
      </c>
      <c r="G33" s="48">
        <v>20</v>
      </c>
      <c r="H33" s="23">
        <v>22</v>
      </c>
      <c r="I33" s="27">
        <v>57</v>
      </c>
      <c r="J33" s="23">
        <v>285</v>
      </c>
    </row>
    <row r="34" spans="1:10" x14ac:dyDescent="0.2">
      <c r="A34" s="37" t="s">
        <v>141</v>
      </c>
      <c r="B34" s="31" t="s">
        <v>126</v>
      </c>
      <c r="C34" s="3" t="s">
        <v>182</v>
      </c>
      <c r="D34" s="32" t="s">
        <v>180</v>
      </c>
      <c r="E34" s="44">
        <v>1991</v>
      </c>
      <c r="F34" s="22">
        <v>17</v>
      </c>
      <c r="G34" s="48" t="s">
        <v>214</v>
      </c>
      <c r="H34" s="23">
        <v>11</v>
      </c>
      <c r="I34" s="27">
        <v>58</v>
      </c>
      <c r="J34" s="23">
        <v>262</v>
      </c>
    </row>
    <row r="35" spans="1:10" x14ac:dyDescent="0.2">
      <c r="A35" s="37" t="s">
        <v>142</v>
      </c>
      <c r="B35" s="31" t="s">
        <v>47</v>
      </c>
      <c r="C35" s="3" t="s">
        <v>91</v>
      </c>
      <c r="D35" s="32" t="s">
        <v>48</v>
      </c>
      <c r="E35" s="44">
        <v>1993</v>
      </c>
      <c r="F35" s="22">
        <v>12</v>
      </c>
      <c r="G35" s="48">
        <v>16</v>
      </c>
      <c r="H35" s="23" t="s">
        <v>298</v>
      </c>
      <c r="I35" s="27">
        <v>58</v>
      </c>
      <c r="J35" s="23">
        <v>241</v>
      </c>
    </row>
    <row r="36" spans="1:10" x14ac:dyDescent="0.2">
      <c r="A36" s="37" t="s">
        <v>143</v>
      </c>
      <c r="B36" s="31" t="s">
        <v>191</v>
      </c>
      <c r="C36" s="3" t="s">
        <v>302</v>
      </c>
      <c r="D36" s="32" t="s">
        <v>303</v>
      </c>
      <c r="E36" s="44">
        <v>1987</v>
      </c>
      <c r="F36" s="22">
        <v>21</v>
      </c>
      <c r="G36" s="48">
        <v>21</v>
      </c>
      <c r="H36" s="23">
        <v>18</v>
      </c>
      <c r="I36" s="27">
        <v>60</v>
      </c>
      <c r="J36" s="23">
        <v>221</v>
      </c>
    </row>
    <row r="37" spans="1:10" x14ac:dyDescent="0.2">
      <c r="A37" s="37" t="s">
        <v>144</v>
      </c>
      <c r="B37" s="31" t="s">
        <v>304</v>
      </c>
      <c r="C37" s="3" t="s">
        <v>107</v>
      </c>
      <c r="D37" s="32" t="s">
        <v>108</v>
      </c>
      <c r="E37" s="44">
        <v>1992</v>
      </c>
      <c r="F37" s="22">
        <v>22</v>
      </c>
      <c r="G37" s="48">
        <v>25</v>
      </c>
      <c r="H37" s="23">
        <v>24</v>
      </c>
      <c r="I37" s="27">
        <v>71</v>
      </c>
      <c r="J37" s="23">
        <v>202</v>
      </c>
    </row>
    <row r="38" spans="1:10" x14ac:dyDescent="0.2">
      <c r="A38" s="37" t="s">
        <v>145</v>
      </c>
      <c r="B38" s="31" t="s">
        <v>43</v>
      </c>
      <c r="C38" s="3" t="s">
        <v>44</v>
      </c>
      <c r="D38" s="32" t="s">
        <v>45</v>
      </c>
      <c r="E38" s="44">
        <v>1973</v>
      </c>
      <c r="F38" s="22">
        <v>25</v>
      </c>
      <c r="G38" s="48">
        <v>22</v>
      </c>
      <c r="H38" s="23">
        <v>25</v>
      </c>
      <c r="I38" s="27">
        <v>72</v>
      </c>
      <c r="J38" s="23">
        <v>183</v>
      </c>
    </row>
    <row r="39" spans="1:10" x14ac:dyDescent="0.2">
      <c r="A39" s="37" t="s">
        <v>146</v>
      </c>
      <c r="B39" s="31" t="s">
        <v>305</v>
      </c>
      <c r="C39" s="3" t="s">
        <v>70</v>
      </c>
      <c r="D39" s="32" t="s">
        <v>71</v>
      </c>
      <c r="E39" s="44">
        <v>1992</v>
      </c>
      <c r="F39" s="22">
        <v>23</v>
      </c>
      <c r="G39" s="48">
        <v>26</v>
      </c>
      <c r="H39" s="23">
        <v>23</v>
      </c>
      <c r="I39" s="27">
        <v>72</v>
      </c>
      <c r="J39" s="23">
        <v>165</v>
      </c>
    </row>
    <row r="40" spans="1:10" x14ac:dyDescent="0.2">
      <c r="A40" s="37" t="s">
        <v>147</v>
      </c>
      <c r="B40" s="31" t="s">
        <v>205</v>
      </c>
      <c r="C40" s="3" t="s">
        <v>162</v>
      </c>
      <c r="D40" s="32" t="s">
        <v>163</v>
      </c>
      <c r="E40" s="44">
        <v>1976</v>
      </c>
      <c r="F40" s="22" t="s">
        <v>298</v>
      </c>
      <c r="G40" s="48">
        <v>23</v>
      </c>
      <c r="H40" s="23">
        <v>21</v>
      </c>
      <c r="I40" s="27">
        <v>74</v>
      </c>
      <c r="J40" s="23">
        <v>148</v>
      </c>
    </row>
    <row r="41" spans="1:10" x14ac:dyDescent="0.2">
      <c r="A41" s="37" t="s">
        <v>148</v>
      </c>
      <c r="B41" s="31" t="s">
        <v>197</v>
      </c>
      <c r="C41" s="3" t="s">
        <v>306</v>
      </c>
      <c r="D41" s="32" t="s">
        <v>307</v>
      </c>
      <c r="E41" s="44">
        <v>1962</v>
      </c>
      <c r="F41" s="22">
        <v>24</v>
      </c>
      <c r="G41" s="48">
        <v>24</v>
      </c>
      <c r="H41" s="23">
        <v>26</v>
      </c>
      <c r="I41" s="27">
        <v>74</v>
      </c>
      <c r="J41" s="23">
        <v>132</v>
      </c>
    </row>
    <row r="42" spans="1:10" x14ac:dyDescent="0.2">
      <c r="A42" s="37" t="s">
        <v>149</v>
      </c>
      <c r="B42" s="31" t="s">
        <v>233</v>
      </c>
      <c r="C42" s="3" t="s">
        <v>234</v>
      </c>
      <c r="D42" s="32" t="s">
        <v>235</v>
      </c>
      <c r="E42" s="44">
        <v>1991</v>
      </c>
      <c r="F42" s="22">
        <v>20</v>
      </c>
      <c r="G42" s="48" t="s">
        <v>298</v>
      </c>
      <c r="H42" s="23" t="s">
        <v>298</v>
      </c>
      <c r="I42" s="27">
        <v>80</v>
      </c>
      <c r="J42" s="23">
        <v>116</v>
      </c>
    </row>
    <row r="43" spans="1:10" x14ac:dyDescent="0.2">
      <c r="A43" s="60" t="s">
        <v>150</v>
      </c>
      <c r="B43" s="33" t="s">
        <v>308</v>
      </c>
      <c r="C43" s="34" t="s">
        <v>309</v>
      </c>
      <c r="D43" s="35" t="s">
        <v>310</v>
      </c>
      <c r="E43" s="45">
        <v>1996</v>
      </c>
      <c r="F43" s="24">
        <v>26</v>
      </c>
      <c r="G43" s="49" t="s">
        <v>214</v>
      </c>
      <c r="H43" s="25" t="s">
        <v>298</v>
      </c>
      <c r="I43" s="28">
        <v>86</v>
      </c>
      <c r="J43" s="25">
        <v>101</v>
      </c>
    </row>
    <row r="45" spans="1:10" x14ac:dyDescent="0.2">
      <c r="A45" s="1" t="s">
        <v>78</v>
      </c>
    </row>
    <row r="46" spans="1:10" x14ac:dyDescent="0.2">
      <c r="A46" s="1" t="s">
        <v>79</v>
      </c>
      <c r="D46" s="1" t="s">
        <v>80</v>
      </c>
      <c r="F46" s="1" t="s">
        <v>81</v>
      </c>
    </row>
    <row r="47" spans="1:10" x14ac:dyDescent="0.2">
      <c r="A47" s="1" t="s">
        <v>82</v>
      </c>
      <c r="D47" s="1" t="s">
        <v>83</v>
      </c>
      <c r="F47" s="1" t="s">
        <v>84</v>
      </c>
    </row>
    <row r="48" spans="1:10" x14ac:dyDescent="0.2">
      <c r="A48" s="1" t="s">
        <v>85</v>
      </c>
      <c r="D48" s="1" t="s">
        <v>86</v>
      </c>
      <c r="F48" s="1" t="s">
        <v>87</v>
      </c>
    </row>
    <row r="49" spans="1:6" x14ac:dyDescent="0.2">
      <c r="A49" s="1" t="s">
        <v>88</v>
      </c>
      <c r="D49" s="1" t="s">
        <v>89</v>
      </c>
      <c r="F49" s="1" t="s">
        <v>90</v>
      </c>
    </row>
  </sheetData>
  <mergeCells count="3">
    <mergeCell ref="F13:H13"/>
    <mergeCell ref="A11:B11"/>
    <mergeCell ref="A10:B10"/>
  </mergeCells>
  <phoneticPr fontId="4" type="noConversion"/>
  <pageMargins left="0.78740157499999996" right="0.78740157499999996" top="0.984251969" bottom="0.984251969" header="0.4921259845" footer="0.4921259845"/>
  <pageSetup paperSize="9" scale="8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48"/>
  <sheetViews>
    <sheetView showGridLines="0" topLeftCell="A3" workbookViewId="0">
      <selection activeCell="F15" sqref="F15:F42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6" width="8.7109375" style="1" customWidth="1"/>
    <col min="7" max="16384" width="9.140625" style="1"/>
  </cols>
  <sheetData>
    <row r="1" spans="1:6" ht="21" x14ac:dyDescent="0.35">
      <c r="A1" s="2" t="s">
        <v>326</v>
      </c>
    </row>
    <row r="3" spans="1:6" x14ac:dyDescent="0.2">
      <c r="A3" s="5" t="s">
        <v>0</v>
      </c>
      <c r="B3" s="6"/>
      <c r="C3" s="14">
        <v>72212</v>
      </c>
    </row>
    <row r="4" spans="1:6" x14ac:dyDescent="0.2">
      <c r="A4" s="12" t="s">
        <v>1</v>
      </c>
      <c r="C4" s="15">
        <v>39368</v>
      </c>
    </row>
    <row r="5" spans="1:6" x14ac:dyDescent="0.2">
      <c r="A5" s="12" t="s">
        <v>2</v>
      </c>
      <c r="C5" s="16">
        <v>2</v>
      </c>
    </row>
    <row r="6" spans="1:6" x14ac:dyDescent="0.2">
      <c r="A6" s="12" t="s">
        <v>3</v>
      </c>
      <c r="C6" s="16" t="s">
        <v>327</v>
      </c>
    </row>
    <row r="7" spans="1:6" x14ac:dyDescent="0.2">
      <c r="A7" s="12" t="s">
        <v>156</v>
      </c>
      <c r="C7" s="16" t="s">
        <v>328</v>
      </c>
    </row>
    <row r="8" spans="1:6" x14ac:dyDescent="0.2">
      <c r="A8" s="8" t="s">
        <v>4</v>
      </c>
      <c r="B8" s="9"/>
      <c r="C8" s="17" t="s">
        <v>329</v>
      </c>
    </row>
    <row r="10" spans="1:6" x14ac:dyDescent="0.2">
      <c r="A10" s="205" t="s">
        <v>6</v>
      </c>
      <c r="B10" s="205"/>
      <c r="C10" s="40" t="s">
        <v>7</v>
      </c>
      <c r="D10" s="40" t="s">
        <v>8</v>
      </c>
    </row>
    <row r="11" spans="1:6" x14ac:dyDescent="0.2">
      <c r="A11" s="205" t="s">
        <v>9</v>
      </c>
      <c r="B11" s="205"/>
      <c r="C11" s="40">
        <v>2</v>
      </c>
      <c r="D11" s="40">
        <v>28</v>
      </c>
    </row>
    <row r="13" spans="1:6" x14ac:dyDescent="0.2">
      <c r="A13" s="18" t="s">
        <v>10</v>
      </c>
      <c r="B13" s="5" t="s">
        <v>11</v>
      </c>
      <c r="C13" s="6" t="s">
        <v>12</v>
      </c>
      <c r="D13" s="11" t="s">
        <v>13</v>
      </c>
      <c r="E13" s="41" t="s">
        <v>14</v>
      </c>
      <c r="F13" s="7" t="s">
        <v>17</v>
      </c>
    </row>
    <row r="14" spans="1:6" x14ac:dyDescent="0.2">
      <c r="A14" s="19"/>
      <c r="B14" s="8"/>
      <c r="C14" s="9"/>
      <c r="D14" s="13"/>
      <c r="E14" s="42"/>
      <c r="F14" s="10"/>
    </row>
    <row r="15" spans="1:6" x14ac:dyDescent="0.2">
      <c r="A15" s="50" t="s">
        <v>18</v>
      </c>
      <c r="B15" s="51" t="s">
        <v>330</v>
      </c>
      <c r="C15" s="52" t="s">
        <v>20</v>
      </c>
      <c r="D15" s="53" t="s">
        <v>21</v>
      </c>
      <c r="E15" s="54">
        <v>1975</v>
      </c>
      <c r="F15" s="57">
        <v>3096</v>
      </c>
    </row>
    <row r="16" spans="1:6" x14ac:dyDescent="0.2">
      <c r="A16" s="37" t="s">
        <v>22</v>
      </c>
      <c r="B16" s="59" t="s">
        <v>331</v>
      </c>
      <c r="C16" s="3" t="s">
        <v>296</v>
      </c>
      <c r="D16" s="32" t="s">
        <v>64</v>
      </c>
      <c r="E16" s="44">
        <v>1989</v>
      </c>
      <c r="F16" s="23">
        <v>2494</v>
      </c>
    </row>
    <row r="17" spans="1:6" x14ac:dyDescent="0.2">
      <c r="A17" s="37" t="s">
        <v>23</v>
      </c>
      <c r="B17" s="59" t="s">
        <v>332</v>
      </c>
      <c r="C17" s="3" t="s">
        <v>182</v>
      </c>
      <c r="D17" s="32" t="s">
        <v>120</v>
      </c>
      <c r="E17" s="44">
        <v>1989</v>
      </c>
      <c r="F17" s="23">
        <v>2142</v>
      </c>
    </row>
    <row r="18" spans="1:6" x14ac:dyDescent="0.2">
      <c r="A18" s="37" t="s">
        <v>24</v>
      </c>
      <c r="B18" s="59" t="s">
        <v>333</v>
      </c>
      <c r="C18" s="3" t="s">
        <v>40</v>
      </c>
      <c r="D18" s="32" t="s">
        <v>41</v>
      </c>
      <c r="E18" s="44">
        <v>1990</v>
      </c>
      <c r="F18" s="23">
        <v>1892</v>
      </c>
    </row>
    <row r="19" spans="1:6" x14ac:dyDescent="0.2">
      <c r="A19" s="37" t="s">
        <v>25</v>
      </c>
      <c r="B19" s="59" t="s">
        <v>334</v>
      </c>
      <c r="C19" s="3" t="s">
        <v>335</v>
      </c>
      <c r="D19" s="32" t="s">
        <v>336</v>
      </c>
      <c r="E19" s="44">
        <v>1988</v>
      </c>
      <c r="F19" s="23">
        <v>1698</v>
      </c>
    </row>
    <row r="20" spans="1:6" x14ac:dyDescent="0.2">
      <c r="A20" s="37" t="s">
        <v>29</v>
      </c>
      <c r="B20" s="59" t="s">
        <v>337</v>
      </c>
      <c r="C20" s="3" t="s">
        <v>165</v>
      </c>
      <c r="D20" s="32" t="s">
        <v>166</v>
      </c>
      <c r="E20" s="44">
        <v>1991</v>
      </c>
      <c r="F20" s="23">
        <v>1540</v>
      </c>
    </row>
    <row r="21" spans="1:6" x14ac:dyDescent="0.2">
      <c r="A21" s="37" t="s">
        <v>34</v>
      </c>
      <c r="B21" s="59" t="s">
        <v>338</v>
      </c>
      <c r="C21" s="3" t="s">
        <v>57</v>
      </c>
      <c r="D21" s="32" t="s">
        <v>58</v>
      </c>
      <c r="E21" s="44">
        <v>1992</v>
      </c>
      <c r="F21" s="23">
        <v>1406</v>
      </c>
    </row>
    <row r="22" spans="1:6" x14ac:dyDescent="0.2">
      <c r="A22" s="37" t="s">
        <v>38</v>
      </c>
      <c r="B22" s="59" t="s">
        <v>339</v>
      </c>
      <c r="C22" s="3" t="s">
        <v>179</v>
      </c>
      <c r="D22" s="32" t="s">
        <v>180</v>
      </c>
      <c r="E22" s="44">
        <v>1991</v>
      </c>
      <c r="F22" s="23">
        <v>1290</v>
      </c>
    </row>
    <row r="23" spans="1:6" x14ac:dyDescent="0.2">
      <c r="A23" s="37" t="s">
        <v>42</v>
      </c>
      <c r="B23" s="59" t="s">
        <v>340</v>
      </c>
      <c r="C23" s="3" t="s">
        <v>49</v>
      </c>
      <c r="D23" s="32" t="s">
        <v>50</v>
      </c>
      <c r="E23" s="44">
        <v>1973</v>
      </c>
      <c r="F23" s="23">
        <v>1188</v>
      </c>
    </row>
    <row r="24" spans="1:6" x14ac:dyDescent="0.2">
      <c r="A24" s="37" t="s">
        <v>46</v>
      </c>
      <c r="B24" s="59" t="s">
        <v>341</v>
      </c>
      <c r="C24" s="3" t="s">
        <v>36</v>
      </c>
      <c r="D24" s="32" t="s">
        <v>37</v>
      </c>
      <c r="E24" s="44">
        <v>1991</v>
      </c>
      <c r="F24" s="23">
        <v>1096</v>
      </c>
    </row>
    <row r="25" spans="1:6" x14ac:dyDescent="0.2">
      <c r="A25" s="37" t="s">
        <v>132</v>
      </c>
      <c r="B25" s="59" t="s">
        <v>342</v>
      </c>
      <c r="C25" s="3" t="s">
        <v>292</v>
      </c>
      <c r="D25" s="32" t="s">
        <v>32</v>
      </c>
      <c r="E25" s="44">
        <v>1992</v>
      </c>
      <c r="F25" s="23">
        <v>1014</v>
      </c>
    </row>
    <row r="26" spans="1:6" x14ac:dyDescent="0.2">
      <c r="A26" s="37" t="s">
        <v>133</v>
      </c>
      <c r="B26" s="59" t="s">
        <v>343</v>
      </c>
      <c r="C26" s="3" t="s">
        <v>61</v>
      </c>
      <c r="D26" s="32" t="s">
        <v>62</v>
      </c>
      <c r="E26" s="44">
        <v>1989</v>
      </c>
      <c r="F26" s="23">
        <v>938</v>
      </c>
    </row>
    <row r="27" spans="1:6" x14ac:dyDescent="0.2">
      <c r="A27" s="37" t="s">
        <v>134</v>
      </c>
      <c r="B27" s="59" t="s">
        <v>344</v>
      </c>
      <c r="C27" s="3" t="s">
        <v>302</v>
      </c>
      <c r="D27" s="32" t="s">
        <v>303</v>
      </c>
      <c r="E27" s="44">
        <v>1987</v>
      </c>
      <c r="F27" s="23">
        <v>868</v>
      </c>
    </row>
    <row r="28" spans="1:6" x14ac:dyDescent="0.2">
      <c r="A28" s="37" t="s">
        <v>135</v>
      </c>
      <c r="B28" s="59" t="s">
        <v>345</v>
      </c>
      <c r="C28" s="3" t="s">
        <v>91</v>
      </c>
      <c r="D28" s="32" t="s">
        <v>48</v>
      </c>
      <c r="E28" s="44">
        <v>1993</v>
      </c>
      <c r="F28" s="23">
        <v>804</v>
      </c>
    </row>
    <row r="29" spans="1:6" x14ac:dyDescent="0.2">
      <c r="A29" s="37" t="s">
        <v>136</v>
      </c>
      <c r="B29" s="59" t="s">
        <v>346</v>
      </c>
      <c r="C29" s="3" t="s">
        <v>65</v>
      </c>
      <c r="D29" s="32" t="s">
        <v>66</v>
      </c>
      <c r="E29" s="44">
        <v>1971</v>
      </c>
      <c r="F29" s="23">
        <v>744</v>
      </c>
    </row>
    <row r="30" spans="1:6" x14ac:dyDescent="0.2">
      <c r="A30" s="37" t="s">
        <v>137</v>
      </c>
      <c r="B30" s="59" t="s">
        <v>347</v>
      </c>
      <c r="C30" s="3" t="s">
        <v>348</v>
      </c>
      <c r="D30" s="32" t="s">
        <v>349</v>
      </c>
      <c r="E30" s="44">
        <v>1964</v>
      </c>
      <c r="F30" s="23">
        <v>688</v>
      </c>
    </row>
    <row r="31" spans="1:6" x14ac:dyDescent="0.2">
      <c r="A31" s="37" t="s">
        <v>138</v>
      </c>
      <c r="B31" s="59" t="s">
        <v>350</v>
      </c>
      <c r="C31" s="3" t="s">
        <v>351</v>
      </c>
      <c r="D31" s="32" t="s">
        <v>352</v>
      </c>
      <c r="E31" s="44">
        <v>1991</v>
      </c>
      <c r="F31" s="23">
        <v>635</v>
      </c>
    </row>
    <row r="32" spans="1:6" x14ac:dyDescent="0.2">
      <c r="A32" s="37" t="s">
        <v>139</v>
      </c>
      <c r="B32" s="59" t="s">
        <v>353</v>
      </c>
      <c r="C32" s="3" t="s">
        <v>354</v>
      </c>
      <c r="D32" s="32" t="s">
        <v>235</v>
      </c>
      <c r="E32" s="44">
        <v>1991</v>
      </c>
      <c r="F32" s="23">
        <v>586</v>
      </c>
    </row>
    <row r="33" spans="1:6" x14ac:dyDescent="0.2">
      <c r="A33" s="37" t="s">
        <v>140</v>
      </c>
      <c r="B33" s="59" t="s">
        <v>355</v>
      </c>
      <c r="C33" s="3" t="s">
        <v>356</v>
      </c>
      <c r="D33" s="32" t="s">
        <v>357</v>
      </c>
      <c r="E33" s="44">
        <v>1987</v>
      </c>
      <c r="F33" s="23">
        <v>539</v>
      </c>
    </row>
    <row r="34" spans="1:6" x14ac:dyDescent="0.2">
      <c r="A34" s="37" t="s">
        <v>141</v>
      </c>
      <c r="B34" s="59" t="s">
        <v>358</v>
      </c>
      <c r="C34" s="3" t="s">
        <v>359</v>
      </c>
      <c r="D34" s="32" t="s">
        <v>360</v>
      </c>
      <c r="E34" s="44">
        <v>1992</v>
      </c>
      <c r="F34" s="23">
        <v>494</v>
      </c>
    </row>
    <row r="35" spans="1:6" x14ac:dyDescent="0.2">
      <c r="A35" s="37" t="s">
        <v>142</v>
      </c>
      <c r="B35" s="59" t="s">
        <v>361</v>
      </c>
      <c r="C35" s="3" t="s">
        <v>306</v>
      </c>
      <c r="D35" s="32" t="s">
        <v>307</v>
      </c>
      <c r="E35" s="44">
        <v>1962</v>
      </c>
      <c r="F35" s="23">
        <v>452</v>
      </c>
    </row>
    <row r="36" spans="1:6" x14ac:dyDescent="0.2">
      <c r="A36" s="37" t="s">
        <v>143</v>
      </c>
      <c r="B36" s="59" t="s">
        <v>362</v>
      </c>
      <c r="C36" s="3" t="s">
        <v>363</v>
      </c>
      <c r="D36" s="32" t="s">
        <v>364</v>
      </c>
      <c r="E36" s="44">
        <v>1988</v>
      </c>
      <c r="F36" s="23">
        <v>411</v>
      </c>
    </row>
    <row r="37" spans="1:6" x14ac:dyDescent="0.2">
      <c r="A37" s="37" t="s">
        <v>144</v>
      </c>
      <c r="B37" s="59" t="s">
        <v>365</v>
      </c>
      <c r="C37" s="3" t="s">
        <v>44</v>
      </c>
      <c r="D37" s="32" t="s">
        <v>45</v>
      </c>
      <c r="E37" s="44">
        <v>1973</v>
      </c>
      <c r="F37" s="23">
        <v>373</v>
      </c>
    </row>
    <row r="38" spans="1:6" x14ac:dyDescent="0.2">
      <c r="A38" s="37" t="s">
        <v>145</v>
      </c>
      <c r="B38" s="59" t="s">
        <v>366</v>
      </c>
      <c r="C38" s="3" t="s">
        <v>367</v>
      </c>
      <c r="D38" s="32" t="s">
        <v>368</v>
      </c>
      <c r="E38" s="44">
        <v>1993</v>
      </c>
      <c r="F38" s="23">
        <v>336</v>
      </c>
    </row>
    <row r="39" spans="1:6" x14ac:dyDescent="0.2">
      <c r="A39" s="37" t="s">
        <v>146</v>
      </c>
      <c r="B39" s="59" t="s">
        <v>369</v>
      </c>
      <c r="C39" s="3" t="s">
        <v>370</v>
      </c>
      <c r="D39" s="32" t="s">
        <v>371</v>
      </c>
      <c r="E39" s="44">
        <v>1992</v>
      </c>
      <c r="F39" s="23">
        <v>300</v>
      </c>
    </row>
    <row r="40" spans="1:6" x14ac:dyDescent="0.2">
      <c r="A40" s="37" t="s">
        <v>147</v>
      </c>
      <c r="B40" s="59" t="s">
        <v>372</v>
      </c>
      <c r="C40" s="3" t="s">
        <v>373</v>
      </c>
      <c r="D40" s="32" t="s">
        <v>374</v>
      </c>
      <c r="E40" s="44">
        <v>1994</v>
      </c>
      <c r="F40" s="23">
        <v>266</v>
      </c>
    </row>
    <row r="41" spans="1:6" x14ac:dyDescent="0.2">
      <c r="A41" s="37" t="s">
        <v>148</v>
      </c>
      <c r="B41" s="59" t="s">
        <v>375</v>
      </c>
      <c r="C41" s="3" t="s">
        <v>376</v>
      </c>
      <c r="D41" s="32" t="s">
        <v>377</v>
      </c>
      <c r="E41" s="44">
        <v>1992</v>
      </c>
      <c r="F41" s="23">
        <v>234</v>
      </c>
    </row>
    <row r="42" spans="1:6" x14ac:dyDescent="0.2">
      <c r="A42" s="60" t="s">
        <v>149</v>
      </c>
      <c r="B42" s="61" t="s">
        <v>378</v>
      </c>
      <c r="C42" s="34" t="s">
        <v>186</v>
      </c>
      <c r="D42" s="35" t="s">
        <v>187</v>
      </c>
      <c r="E42" s="45">
        <v>1993</v>
      </c>
      <c r="F42" s="25">
        <v>202</v>
      </c>
    </row>
    <row r="44" spans="1:6" x14ac:dyDescent="0.2">
      <c r="A44" s="1" t="s">
        <v>78</v>
      </c>
    </row>
    <row r="45" spans="1:6" x14ac:dyDescent="0.2">
      <c r="A45" s="1" t="s">
        <v>79</v>
      </c>
      <c r="D45" s="1" t="s">
        <v>80</v>
      </c>
      <c r="F45" s="1" t="s">
        <v>81</v>
      </c>
    </row>
    <row r="46" spans="1:6" x14ac:dyDescent="0.2">
      <c r="A46" s="1" t="s">
        <v>82</v>
      </c>
      <c r="D46" s="1" t="s">
        <v>83</v>
      </c>
      <c r="F46" s="1" t="s">
        <v>84</v>
      </c>
    </row>
    <row r="47" spans="1:6" x14ac:dyDescent="0.2">
      <c r="A47" s="1" t="s">
        <v>85</v>
      </c>
      <c r="D47" s="1" t="s">
        <v>86</v>
      </c>
      <c r="F47" s="1" t="s">
        <v>87</v>
      </c>
    </row>
    <row r="48" spans="1:6" x14ac:dyDescent="0.2">
      <c r="A48" s="1" t="s">
        <v>88</v>
      </c>
      <c r="D48" s="1" t="s">
        <v>89</v>
      </c>
      <c r="F48" s="1" t="s">
        <v>90</v>
      </c>
    </row>
  </sheetData>
  <mergeCells count="2">
    <mergeCell ref="A11:B11"/>
    <mergeCell ref="A10:B10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62BD-8787-4D59-8D48-4DD8DCBAD839}">
  <dimension ref="A1:J56"/>
  <sheetViews>
    <sheetView showGridLines="0" workbookViewId="0">
      <selection activeCell="O14" sqref="O14"/>
    </sheetView>
  </sheetViews>
  <sheetFormatPr defaultRowHeight="12.75" x14ac:dyDescent="0.2"/>
  <cols>
    <col min="1" max="1" width="4.7109375" style="197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</cols>
  <sheetData>
    <row r="1" spans="1:10" ht="21" x14ac:dyDescent="0.35">
      <c r="A1" s="198" t="s">
        <v>1162</v>
      </c>
    </row>
    <row r="3" spans="1:10" x14ac:dyDescent="0.2">
      <c r="A3" s="199" t="s">
        <v>0</v>
      </c>
      <c r="B3" s="6"/>
      <c r="C3" s="14">
        <v>242434</v>
      </c>
    </row>
    <row r="4" spans="1:10" x14ac:dyDescent="0.2">
      <c r="A4" s="200" t="s">
        <v>1</v>
      </c>
      <c r="C4" s="15">
        <v>45605</v>
      </c>
    </row>
    <row r="5" spans="1:10" x14ac:dyDescent="0.2">
      <c r="A5" s="200" t="s">
        <v>2</v>
      </c>
      <c r="C5" s="16">
        <v>2</v>
      </c>
    </row>
    <row r="6" spans="1:10" x14ac:dyDescent="0.2">
      <c r="A6" s="200" t="s">
        <v>3</v>
      </c>
      <c r="C6" s="16" t="s">
        <v>1163</v>
      </c>
    </row>
    <row r="7" spans="1:10" x14ac:dyDescent="0.2">
      <c r="A7" s="200" t="s">
        <v>156</v>
      </c>
      <c r="C7" s="16" t="s">
        <v>1164</v>
      </c>
    </row>
    <row r="8" spans="1:10" x14ac:dyDescent="0.2">
      <c r="A8" s="201" t="s">
        <v>4</v>
      </c>
      <c r="B8" s="9"/>
      <c r="C8" s="17" t="s">
        <v>1148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37</v>
      </c>
    </row>
    <row r="12" spans="1:10" ht="13.5" thickBot="1" x14ac:dyDescent="0.25"/>
    <row r="13" spans="1:10" x14ac:dyDescent="0.2">
      <c r="A13" s="202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208"/>
      <c r="I13" s="76" t="s">
        <v>16</v>
      </c>
      <c r="J13" s="77" t="s">
        <v>17</v>
      </c>
    </row>
    <row r="14" spans="1:10" x14ac:dyDescent="0.2">
      <c r="A14" s="203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79"/>
    </row>
    <row r="15" spans="1:10" x14ac:dyDescent="0.2">
      <c r="A15" s="195">
        <v>1</v>
      </c>
      <c r="B15" s="70" t="s">
        <v>615</v>
      </c>
      <c r="C15" s="52" t="s">
        <v>913</v>
      </c>
      <c r="D15" s="53" t="s">
        <v>301</v>
      </c>
      <c r="E15" s="54">
        <v>1989</v>
      </c>
      <c r="F15" s="55">
        <v>9</v>
      </c>
      <c r="G15" s="56">
        <v>3</v>
      </c>
      <c r="H15" s="57">
        <v>7</v>
      </c>
      <c r="I15" s="58">
        <v>19</v>
      </c>
      <c r="J15" s="81">
        <v>1669</v>
      </c>
    </row>
    <row r="16" spans="1:10" x14ac:dyDescent="0.2">
      <c r="A16" s="196">
        <v>2</v>
      </c>
      <c r="B16" s="31" t="s">
        <v>26</v>
      </c>
      <c r="C16" s="3" t="s">
        <v>865</v>
      </c>
      <c r="D16" s="32" t="s">
        <v>28</v>
      </c>
      <c r="E16" s="44">
        <v>1979</v>
      </c>
      <c r="F16" s="22">
        <v>2</v>
      </c>
      <c r="G16" s="48">
        <v>7</v>
      </c>
      <c r="H16" s="23">
        <v>11</v>
      </c>
      <c r="I16" s="27">
        <v>20</v>
      </c>
      <c r="J16" s="83">
        <v>1368</v>
      </c>
    </row>
    <row r="17" spans="1:10" x14ac:dyDescent="0.2">
      <c r="A17" s="196">
        <v>3</v>
      </c>
      <c r="B17" s="31" t="s">
        <v>173</v>
      </c>
      <c r="C17" s="3" t="s">
        <v>870</v>
      </c>
      <c r="D17" s="32" t="s">
        <v>175</v>
      </c>
      <c r="E17" s="44">
        <v>1975</v>
      </c>
      <c r="F17" s="22">
        <v>7</v>
      </c>
      <c r="G17" s="48">
        <v>6</v>
      </c>
      <c r="H17" s="23">
        <v>8</v>
      </c>
      <c r="I17" s="27">
        <v>21</v>
      </c>
      <c r="J17" s="83">
        <v>1192</v>
      </c>
    </row>
    <row r="18" spans="1:10" x14ac:dyDescent="0.2">
      <c r="A18" s="196">
        <v>4</v>
      </c>
      <c r="B18" s="31" t="s">
        <v>35</v>
      </c>
      <c r="C18" s="3" t="s">
        <v>1135</v>
      </c>
      <c r="D18" s="32" t="s">
        <v>37</v>
      </c>
      <c r="E18" s="44">
        <v>1991</v>
      </c>
      <c r="F18" s="22">
        <v>11</v>
      </c>
      <c r="G18" s="48">
        <v>10</v>
      </c>
      <c r="H18" s="23">
        <v>1</v>
      </c>
      <c r="I18" s="27">
        <v>22</v>
      </c>
      <c r="J18" s="83">
        <v>1067</v>
      </c>
    </row>
    <row r="19" spans="1:10" x14ac:dyDescent="0.2">
      <c r="A19" s="196">
        <v>5</v>
      </c>
      <c r="B19" s="31" t="s">
        <v>1149</v>
      </c>
      <c r="C19" s="3" t="s">
        <v>1141</v>
      </c>
      <c r="D19" s="32" t="s">
        <v>695</v>
      </c>
      <c r="E19" s="44">
        <v>1974</v>
      </c>
      <c r="F19" s="22">
        <v>12</v>
      </c>
      <c r="G19" s="48">
        <v>9</v>
      </c>
      <c r="H19" s="23">
        <v>2</v>
      </c>
      <c r="I19" s="27">
        <v>23</v>
      </c>
      <c r="J19" s="83">
        <v>970</v>
      </c>
    </row>
    <row r="20" spans="1:10" x14ac:dyDescent="0.2">
      <c r="A20" s="196">
        <v>6</v>
      </c>
      <c r="B20" s="31" t="s">
        <v>410</v>
      </c>
      <c r="C20" s="3" t="s">
        <v>945</v>
      </c>
      <c r="D20" s="32" t="s">
        <v>946</v>
      </c>
      <c r="E20" s="44">
        <v>1993</v>
      </c>
      <c r="F20" s="22">
        <v>5</v>
      </c>
      <c r="G20" s="48">
        <v>1</v>
      </c>
      <c r="H20" s="23">
        <v>20</v>
      </c>
      <c r="I20" s="27">
        <v>26</v>
      </c>
      <c r="J20" s="83">
        <v>891</v>
      </c>
    </row>
    <row r="21" spans="1:10" x14ac:dyDescent="0.2">
      <c r="A21" s="196">
        <v>7</v>
      </c>
      <c r="B21" s="31" t="s">
        <v>927</v>
      </c>
      <c r="C21" s="3" t="s">
        <v>928</v>
      </c>
      <c r="D21" s="32" t="s">
        <v>394</v>
      </c>
      <c r="E21" s="44">
        <v>1973</v>
      </c>
      <c r="F21" s="22">
        <v>6</v>
      </c>
      <c r="G21" s="48">
        <v>21</v>
      </c>
      <c r="H21" s="23">
        <v>4</v>
      </c>
      <c r="I21" s="27">
        <v>31</v>
      </c>
      <c r="J21" s="83">
        <v>824</v>
      </c>
    </row>
    <row r="22" spans="1:10" x14ac:dyDescent="0.2">
      <c r="A22" s="196">
        <v>8</v>
      </c>
      <c r="B22" s="31" t="s">
        <v>129</v>
      </c>
      <c r="C22" s="3" t="s">
        <v>1139</v>
      </c>
      <c r="D22" s="32" t="s">
        <v>75</v>
      </c>
      <c r="E22" s="44">
        <v>1973</v>
      </c>
      <c r="F22" s="22">
        <v>13</v>
      </c>
      <c r="G22" s="48">
        <v>17</v>
      </c>
      <c r="H22" s="23">
        <v>3</v>
      </c>
      <c r="I22" s="27">
        <v>33</v>
      </c>
      <c r="J22" s="83">
        <v>766</v>
      </c>
    </row>
    <row r="23" spans="1:10" x14ac:dyDescent="0.2">
      <c r="A23" s="196">
        <v>9</v>
      </c>
      <c r="B23" s="31" t="s">
        <v>125</v>
      </c>
      <c r="C23" s="3" t="s">
        <v>1150</v>
      </c>
      <c r="D23" s="32" t="s">
        <v>1151</v>
      </c>
      <c r="E23" s="44">
        <v>2000</v>
      </c>
      <c r="F23" s="22">
        <v>19</v>
      </c>
      <c r="G23" s="48">
        <v>8</v>
      </c>
      <c r="H23" s="23">
        <v>6</v>
      </c>
      <c r="I23" s="27">
        <v>33</v>
      </c>
      <c r="J23" s="83">
        <v>715</v>
      </c>
    </row>
    <row r="24" spans="1:10" x14ac:dyDescent="0.2">
      <c r="A24" s="196">
        <v>10</v>
      </c>
      <c r="B24" s="31" t="s">
        <v>391</v>
      </c>
      <c r="C24" s="3" t="s">
        <v>951</v>
      </c>
      <c r="D24" s="32" t="s">
        <v>54</v>
      </c>
      <c r="E24" s="44">
        <v>1996</v>
      </c>
      <c r="F24" s="22">
        <v>15</v>
      </c>
      <c r="G24" s="48">
        <v>5</v>
      </c>
      <c r="H24" s="23">
        <v>14</v>
      </c>
      <c r="I24" s="27">
        <v>34</v>
      </c>
      <c r="J24" s="83">
        <v>669</v>
      </c>
    </row>
    <row r="25" spans="1:10" x14ac:dyDescent="0.2">
      <c r="A25" s="196">
        <v>11</v>
      </c>
      <c r="B25" s="31" t="s">
        <v>1152</v>
      </c>
      <c r="C25" s="3" t="s">
        <v>1153</v>
      </c>
      <c r="D25" s="32" t="s">
        <v>1123</v>
      </c>
      <c r="E25" s="44">
        <v>2002</v>
      </c>
      <c r="F25" s="22">
        <v>16</v>
      </c>
      <c r="G25" s="48">
        <v>12</v>
      </c>
      <c r="H25" s="23">
        <v>10</v>
      </c>
      <c r="I25" s="27">
        <v>38</v>
      </c>
      <c r="J25" s="83">
        <v>628</v>
      </c>
    </row>
    <row r="26" spans="1:10" x14ac:dyDescent="0.2">
      <c r="A26" s="196">
        <v>12</v>
      </c>
      <c r="B26" s="31" t="s">
        <v>205</v>
      </c>
      <c r="C26" s="3" t="s">
        <v>969</v>
      </c>
      <c r="D26" s="32" t="s">
        <v>207</v>
      </c>
      <c r="E26" s="44">
        <v>1993</v>
      </c>
      <c r="F26" s="22">
        <v>14</v>
      </c>
      <c r="G26" s="48">
        <v>20</v>
      </c>
      <c r="H26" s="23">
        <v>5</v>
      </c>
      <c r="I26" s="27">
        <v>39</v>
      </c>
      <c r="J26" s="83">
        <v>590</v>
      </c>
    </row>
    <row r="27" spans="1:10" x14ac:dyDescent="0.2">
      <c r="A27" s="196">
        <v>13</v>
      </c>
      <c r="B27" s="31" t="s">
        <v>873</v>
      </c>
      <c r="C27" s="3" t="s">
        <v>874</v>
      </c>
      <c r="D27" s="32" t="s">
        <v>875</v>
      </c>
      <c r="E27" s="44">
        <v>2002</v>
      </c>
      <c r="F27" s="22">
        <v>1</v>
      </c>
      <c r="G27" s="48">
        <v>18</v>
      </c>
      <c r="H27" s="23">
        <v>21</v>
      </c>
      <c r="I27" s="27">
        <v>40</v>
      </c>
      <c r="J27" s="83">
        <v>555</v>
      </c>
    </row>
    <row r="28" spans="1:10" x14ac:dyDescent="0.2">
      <c r="A28" s="196">
        <v>14</v>
      </c>
      <c r="B28" s="31" t="s">
        <v>181</v>
      </c>
      <c r="C28" s="3" t="s">
        <v>1154</v>
      </c>
      <c r="D28" s="32" t="s">
        <v>1131</v>
      </c>
      <c r="E28" s="44">
        <v>2011</v>
      </c>
      <c r="F28" s="22">
        <v>21</v>
      </c>
      <c r="G28" s="48">
        <v>2</v>
      </c>
      <c r="H28" s="23">
        <v>22</v>
      </c>
      <c r="I28" s="27">
        <v>45</v>
      </c>
      <c r="J28" s="83">
        <v>523</v>
      </c>
    </row>
    <row r="29" spans="1:10" x14ac:dyDescent="0.2">
      <c r="A29" s="196">
        <v>15</v>
      </c>
      <c r="B29" s="31" t="s">
        <v>1155</v>
      </c>
      <c r="C29" s="3" t="s">
        <v>1136</v>
      </c>
      <c r="D29" s="32" t="s">
        <v>1126</v>
      </c>
      <c r="E29" s="44">
        <v>1974</v>
      </c>
      <c r="F29" s="22">
        <v>22</v>
      </c>
      <c r="G29" s="48">
        <v>14</v>
      </c>
      <c r="H29" s="23">
        <v>9</v>
      </c>
      <c r="I29" s="27">
        <v>45</v>
      </c>
      <c r="J29" s="83">
        <v>493</v>
      </c>
    </row>
    <row r="30" spans="1:10" x14ac:dyDescent="0.2">
      <c r="A30" s="196">
        <v>16</v>
      </c>
      <c r="B30" s="31" t="s">
        <v>99</v>
      </c>
      <c r="C30" s="3" t="s">
        <v>942</v>
      </c>
      <c r="D30" s="32" t="s">
        <v>58</v>
      </c>
      <c r="E30" s="44">
        <v>1992</v>
      </c>
      <c r="F30" s="22">
        <v>17</v>
      </c>
      <c r="G30" s="48">
        <v>11</v>
      </c>
      <c r="H30" s="23">
        <v>19</v>
      </c>
      <c r="I30" s="27">
        <v>47</v>
      </c>
      <c r="J30" s="83">
        <v>465</v>
      </c>
    </row>
    <row r="31" spans="1:10" x14ac:dyDescent="0.2">
      <c r="A31" s="196">
        <v>17</v>
      </c>
      <c r="B31" s="31" t="s">
        <v>92</v>
      </c>
      <c r="C31" s="3" t="s">
        <v>983</v>
      </c>
      <c r="D31" s="32" t="s">
        <v>64</v>
      </c>
      <c r="E31" s="44">
        <v>1989</v>
      </c>
      <c r="F31" s="22">
        <v>24</v>
      </c>
      <c r="G31" s="48">
        <v>4</v>
      </c>
      <c r="H31" s="23">
        <v>23</v>
      </c>
      <c r="I31" s="27">
        <v>51</v>
      </c>
      <c r="J31" s="83">
        <v>439</v>
      </c>
    </row>
    <row r="32" spans="1:10" x14ac:dyDescent="0.2">
      <c r="A32" s="196">
        <v>18</v>
      </c>
      <c r="B32" s="31" t="s">
        <v>653</v>
      </c>
      <c r="C32" s="3" t="s">
        <v>882</v>
      </c>
      <c r="D32" s="32" t="s">
        <v>655</v>
      </c>
      <c r="E32" s="44">
        <v>1999</v>
      </c>
      <c r="F32" s="22">
        <v>23</v>
      </c>
      <c r="G32" s="48">
        <v>15</v>
      </c>
      <c r="H32" s="23">
        <v>15</v>
      </c>
      <c r="I32" s="27">
        <v>53</v>
      </c>
      <c r="J32" s="83">
        <v>414</v>
      </c>
    </row>
    <row r="33" spans="1:10" x14ac:dyDescent="0.2">
      <c r="A33" s="196">
        <v>19</v>
      </c>
      <c r="B33" s="31" t="s">
        <v>121</v>
      </c>
      <c r="C33" s="3" t="s">
        <v>988</v>
      </c>
      <c r="D33" s="32" t="s">
        <v>392</v>
      </c>
      <c r="E33" s="44">
        <v>1987</v>
      </c>
      <c r="F33" s="22">
        <v>3</v>
      </c>
      <c r="G33" s="48">
        <v>23</v>
      </c>
      <c r="H33" s="23">
        <v>29</v>
      </c>
      <c r="I33" s="27">
        <v>55</v>
      </c>
      <c r="J33" s="83">
        <v>390</v>
      </c>
    </row>
    <row r="34" spans="1:10" x14ac:dyDescent="0.2">
      <c r="A34" s="196">
        <v>20</v>
      </c>
      <c r="B34" s="31" t="s">
        <v>194</v>
      </c>
      <c r="C34" s="3" t="s">
        <v>1156</v>
      </c>
      <c r="D34" s="32" t="s">
        <v>1118</v>
      </c>
      <c r="E34" s="44">
        <v>1979</v>
      </c>
      <c r="F34" s="22">
        <v>27</v>
      </c>
      <c r="G34" s="48">
        <v>16</v>
      </c>
      <c r="H34" s="23">
        <v>12</v>
      </c>
      <c r="I34" s="27">
        <v>55</v>
      </c>
      <c r="J34" s="83">
        <v>368</v>
      </c>
    </row>
    <row r="35" spans="1:10" x14ac:dyDescent="0.2">
      <c r="A35" s="196">
        <v>21</v>
      </c>
      <c r="B35" s="31" t="s">
        <v>1089</v>
      </c>
      <c r="C35" s="3" t="s">
        <v>1157</v>
      </c>
      <c r="D35" s="32" t="s">
        <v>1129</v>
      </c>
      <c r="E35" s="44">
        <v>1975</v>
      </c>
      <c r="F35" s="22">
        <v>4</v>
      </c>
      <c r="G35" s="48">
        <v>25</v>
      </c>
      <c r="H35" s="23">
        <v>31</v>
      </c>
      <c r="I35" s="27">
        <v>60</v>
      </c>
      <c r="J35" s="83">
        <v>347</v>
      </c>
    </row>
    <row r="36" spans="1:10" x14ac:dyDescent="0.2">
      <c r="A36" s="196">
        <v>22</v>
      </c>
      <c r="B36" s="31" t="s">
        <v>809</v>
      </c>
      <c r="C36" s="3" t="s">
        <v>1158</v>
      </c>
      <c r="D36" s="32" t="s">
        <v>684</v>
      </c>
      <c r="E36" s="44">
        <v>1990</v>
      </c>
      <c r="F36" s="22">
        <v>18</v>
      </c>
      <c r="G36" s="48">
        <v>26</v>
      </c>
      <c r="H36" s="23">
        <v>18</v>
      </c>
      <c r="I36" s="27">
        <v>62</v>
      </c>
      <c r="J36" s="83">
        <v>327</v>
      </c>
    </row>
    <row r="37" spans="1:10" x14ac:dyDescent="0.2">
      <c r="A37" s="196">
        <v>23</v>
      </c>
      <c r="B37" s="31" t="s">
        <v>792</v>
      </c>
      <c r="C37" s="3" t="s">
        <v>976</v>
      </c>
      <c r="D37" s="32" t="s">
        <v>977</v>
      </c>
      <c r="E37" s="44">
        <v>1999</v>
      </c>
      <c r="F37" s="22">
        <v>28</v>
      </c>
      <c r="G37" s="48">
        <v>22</v>
      </c>
      <c r="H37" s="23">
        <v>13</v>
      </c>
      <c r="I37" s="27">
        <v>63</v>
      </c>
      <c r="J37" s="83">
        <v>307</v>
      </c>
    </row>
    <row r="38" spans="1:10" x14ac:dyDescent="0.2">
      <c r="A38" s="196">
        <v>24</v>
      </c>
      <c r="B38" s="31" t="s">
        <v>114</v>
      </c>
      <c r="C38" s="3" t="s">
        <v>915</v>
      </c>
      <c r="D38" s="32" t="s">
        <v>116</v>
      </c>
      <c r="E38" s="44">
        <v>1976</v>
      </c>
      <c r="F38" s="22">
        <v>8</v>
      </c>
      <c r="G38" s="48">
        <v>29</v>
      </c>
      <c r="H38" s="23">
        <v>27</v>
      </c>
      <c r="I38" s="27">
        <v>64</v>
      </c>
      <c r="J38" s="83">
        <v>289</v>
      </c>
    </row>
    <row r="39" spans="1:10" x14ac:dyDescent="0.2">
      <c r="A39" s="196">
        <v>25</v>
      </c>
      <c r="B39" s="31" t="s">
        <v>315</v>
      </c>
      <c r="C39" s="3" t="s">
        <v>1138</v>
      </c>
      <c r="D39" s="32" t="s">
        <v>490</v>
      </c>
      <c r="E39" s="44">
        <v>1980</v>
      </c>
      <c r="F39" s="22">
        <v>20</v>
      </c>
      <c r="G39" s="48">
        <v>27</v>
      </c>
      <c r="H39" s="23">
        <v>17</v>
      </c>
      <c r="I39" s="27">
        <v>64</v>
      </c>
      <c r="J39" s="83">
        <v>271</v>
      </c>
    </row>
    <row r="40" spans="1:10" x14ac:dyDescent="0.2">
      <c r="A40" s="196">
        <v>26</v>
      </c>
      <c r="B40" s="31" t="s">
        <v>93</v>
      </c>
      <c r="C40" s="3" t="s">
        <v>1159</v>
      </c>
      <c r="D40" s="32" t="s">
        <v>1160</v>
      </c>
      <c r="E40" s="44">
        <v>2007</v>
      </c>
      <c r="F40" s="22">
        <v>26</v>
      </c>
      <c r="G40" s="48">
        <v>24</v>
      </c>
      <c r="H40" s="23">
        <v>16</v>
      </c>
      <c r="I40" s="27">
        <v>66</v>
      </c>
      <c r="J40" s="83">
        <v>254</v>
      </c>
    </row>
    <row r="41" spans="1:10" x14ac:dyDescent="0.2">
      <c r="A41" s="196">
        <v>27</v>
      </c>
      <c r="B41" s="31" t="s">
        <v>388</v>
      </c>
      <c r="C41" s="3" t="s">
        <v>1137</v>
      </c>
      <c r="D41" s="32" t="s">
        <v>726</v>
      </c>
      <c r="E41" s="44">
        <v>1972</v>
      </c>
      <c r="F41" s="22">
        <v>10</v>
      </c>
      <c r="G41" s="48">
        <v>28</v>
      </c>
      <c r="H41" s="23">
        <v>30</v>
      </c>
      <c r="I41" s="27">
        <v>68</v>
      </c>
      <c r="J41" s="83">
        <v>238</v>
      </c>
    </row>
    <row r="42" spans="1:10" x14ac:dyDescent="0.2">
      <c r="A42" s="196">
        <v>28</v>
      </c>
      <c r="B42" s="31" t="s">
        <v>589</v>
      </c>
      <c r="C42" s="3" t="s">
        <v>910</v>
      </c>
      <c r="D42" s="32" t="s">
        <v>54</v>
      </c>
      <c r="E42" s="44">
        <v>1974</v>
      </c>
      <c r="F42" s="22">
        <v>29</v>
      </c>
      <c r="G42" s="48">
        <v>13</v>
      </c>
      <c r="H42" s="23">
        <v>26</v>
      </c>
      <c r="I42" s="27">
        <v>68</v>
      </c>
      <c r="J42" s="83">
        <v>222</v>
      </c>
    </row>
    <row r="43" spans="1:10" x14ac:dyDescent="0.2">
      <c r="A43" s="196">
        <v>29</v>
      </c>
      <c r="B43" s="31" t="s">
        <v>130</v>
      </c>
      <c r="C43" s="3" t="s">
        <v>952</v>
      </c>
      <c r="D43" s="32" t="s">
        <v>50</v>
      </c>
      <c r="E43" s="44">
        <v>1973</v>
      </c>
      <c r="F43" s="22">
        <v>30</v>
      </c>
      <c r="G43" s="48">
        <v>19</v>
      </c>
      <c r="H43" s="23">
        <v>28</v>
      </c>
      <c r="I43" s="27">
        <v>77</v>
      </c>
      <c r="J43" s="83">
        <v>207</v>
      </c>
    </row>
    <row r="44" spans="1:10" x14ac:dyDescent="0.2">
      <c r="A44" s="196">
        <v>30</v>
      </c>
      <c r="B44" s="31" t="s">
        <v>387</v>
      </c>
      <c r="C44" s="3" t="s">
        <v>944</v>
      </c>
      <c r="D44" s="32" t="s">
        <v>56</v>
      </c>
      <c r="E44" s="44">
        <v>1996</v>
      </c>
      <c r="F44" s="22">
        <v>25</v>
      </c>
      <c r="G44" s="48">
        <v>30</v>
      </c>
      <c r="H44" s="23">
        <v>25</v>
      </c>
      <c r="I44" s="27">
        <v>80</v>
      </c>
      <c r="J44" s="83">
        <v>192</v>
      </c>
    </row>
    <row r="45" spans="1:10" x14ac:dyDescent="0.2">
      <c r="A45" s="196">
        <v>31</v>
      </c>
      <c r="B45" s="31" t="s">
        <v>98</v>
      </c>
      <c r="C45" s="3" t="s">
        <v>949</v>
      </c>
      <c r="D45" s="32" t="s">
        <v>71</v>
      </c>
      <c r="E45" s="44">
        <v>1992</v>
      </c>
      <c r="F45" s="22">
        <v>31</v>
      </c>
      <c r="G45" s="48">
        <v>31</v>
      </c>
      <c r="H45" s="23">
        <v>24</v>
      </c>
      <c r="I45" s="27">
        <v>86</v>
      </c>
      <c r="J45" s="83">
        <v>178</v>
      </c>
    </row>
    <row r="46" spans="1:10" x14ac:dyDescent="0.2">
      <c r="A46" s="196">
        <v>32</v>
      </c>
      <c r="B46" s="31" t="s">
        <v>170</v>
      </c>
      <c r="C46" s="3" t="s">
        <v>1134</v>
      </c>
      <c r="D46" s="32" t="s">
        <v>415</v>
      </c>
      <c r="E46" s="44">
        <v>1981</v>
      </c>
      <c r="F46" s="22">
        <v>33</v>
      </c>
      <c r="G46" s="48">
        <v>32</v>
      </c>
      <c r="H46" s="23">
        <v>32</v>
      </c>
      <c r="I46" s="27">
        <v>97</v>
      </c>
      <c r="J46" s="83">
        <v>164</v>
      </c>
    </row>
    <row r="47" spans="1:10" x14ac:dyDescent="0.2">
      <c r="A47" s="196">
        <v>33</v>
      </c>
      <c r="B47" s="31" t="s">
        <v>39</v>
      </c>
      <c r="C47" s="3" t="s">
        <v>1161</v>
      </c>
      <c r="D47" s="32" t="s">
        <v>41</v>
      </c>
      <c r="E47" s="44">
        <v>1990</v>
      </c>
      <c r="F47" s="22">
        <v>32</v>
      </c>
      <c r="G47" s="48" t="s">
        <v>33</v>
      </c>
      <c r="H47" s="23" t="s">
        <v>33</v>
      </c>
      <c r="I47" s="27">
        <v>108</v>
      </c>
      <c r="J47" s="83">
        <v>151</v>
      </c>
    </row>
    <row r="48" spans="1:10" x14ac:dyDescent="0.2">
      <c r="A48" s="196">
        <v>34</v>
      </c>
      <c r="B48" s="31" t="s">
        <v>719</v>
      </c>
      <c r="C48" s="3" t="s">
        <v>968</v>
      </c>
      <c r="D48" s="32" t="s">
        <v>585</v>
      </c>
      <c r="E48" s="44">
        <v>1989</v>
      </c>
      <c r="F48" s="22">
        <v>37</v>
      </c>
      <c r="G48" s="48">
        <v>33</v>
      </c>
      <c r="H48" s="23" t="s">
        <v>33</v>
      </c>
      <c r="I48" s="27">
        <v>108</v>
      </c>
      <c r="J48" s="83">
        <v>138</v>
      </c>
    </row>
    <row r="49" spans="1:10" x14ac:dyDescent="0.2">
      <c r="A49" s="196">
        <v>35</v>
      </c>
      <c r="B49" s="31" t="s">
        <v>167</v>
      </c>
      <c r="C49" s="3" t="s">
        <v>978</v>
      </c>
      <c r="D49" s="32" t="s">
        <v>169</v>
      </c>
      <c r="E49" s="44">
        <v>1990</v>
      </c>
      <c r="F49" s="22">
        <v>34</v>
      </c>
      <c r="G49" s="48" t="s">
        <v>33</v>
      </c>
      <c r="H49" s="23" t="s">
        <v>33</v>
      </c>
      <c r="I49" s="27">
        <v>110</v>
      </c>
      <c r="J49" s="83">
        <v>125</v>
      </c>
    </row>
    <row r="50" spans="1:10" x14ac:dyDescent="0.2">
      <c r="A50" s="196">
        <v>36</v>
      </c>
      <c r="B50" s="31" t="s">
        <v>398</v>
      </c>
      <c r="C50" s="3" t="s">
        <v>939</v>
      </c>
      <c r="D50" s="32" t="s">
        <v>1000</v>
      </c>
      <c r="E50" s="44">
        <v>1991</v>
      </c>
      <c r="F50" s="22">
        <v>35</v>
      </c>
      <c r="G50" s="48" t="s">
        <v>33</v>
      </c>
      <c r="H50" s="23" t="s">
        <v>33</v>
      </c>
      <c r="I50" s="27">
        <v>111</v>
      </c>
      <c r="J50" s="83">
        <v>113</v>
      </c>
    </row>
    <row r="51" spans="1:10" ht="13.5" thickBot="1" x14ac:dyDescent="0.25">
      <c r="A51" s="204">
        <v>37</v>
      </c>
      <c r="B51" s="85" t="s">
        <v>973</v>
      </c>
      <c r="C51" s="86" t="s">
        <v>974</v>
      </c>
      <c r="D51" s="87" t="s">
        <v>975</v>
      </c>
      <c r="E51" s="88">
        <v>1990</v>
      </c>
      <c r="F51" s="89">
        <v>36</v>
      </c>
      <c r="G51" s="90" t="s">
        <v>33</v>
      </c>
      <c r="H51" s="91" t="s">
        <v>33</v>
      </c>
      <c r="I51" s="92">
        <v>112</v>
      </c>
      <c r="J51" s="93">
        <v>101</v>
      </c>
    </row>
    <row r="52" spans="1:10" x14ac:dyDescent="0.2">
      <c r="A52" s="197" t="s">
        <v>78</v>
      </c>
    </row>
    <row r="53" spans="1:10" x14ac:dyDescent="0.2">
      <c r="A53" s="197" t="s">
        <v>618</v>
      </c>
      <c r="E53" s="1" t="s">
        <v>619</v>
      </c>
      <c r="I53" s="1" t="s">
        <v>620</v>
      </c>
    </row>
    <row r="54" spans="1:10" x14ac:dyDescent="0.2">
      <c r="A54" s="197" t="s">
        <v>621</v>
      </c>
      <c r="E54" s="1" t="s">
        <v>622</v>
      </c>
      <c r="I54" s="1" t="s">
        <v>623</v>
      </c>
    </row>
    <row r="55" spans="1:10" s="1" customFormat="1" x14ac:dyDescent="0.2">
      <c r="A55" s="197" t="s">
        <v>624</v>
      </c>
      <c r="E55" s="1" t="s">
        <v>625</v>
      </c>
      <c r="I55" s="1" t="s">
        <v>626</v>
      </c>
    </row>
    <row r="56" spans="1:10" s="1" customFormat="1" x14ac:dyDescent="0.2">
      <c r="A56" s="197" t="s">
        <v>627</v>
      </c>
      <c r="E56" s="1" t="s">
        <v>628</v>
      </c>
      <c r="I56" s="1" t="s">
        <v>629</v>
      </c>
    </row>
  </sheetData>
  <mergeCells count="3">
    <mergeCell ref="A10:B10"/>
    <mergeCell ref="A11:B11"/>
    <mergeCell ref="F13:H13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50FA-0CC4-4F35-B5EF-CC5B33110A73}">
  <dimension ref="A1:H544"/>
  <sheetViews>
    <sheetView showGridLines="0" topLeftCell="A461" zoomScaleNormal="100" workbookViewId="0">
      <selection activeCell="R41" sqref="R41"/>
    </sheetView>
  </sheetViews>
  <sheetFormatPr defaultRowHeight="12.75" x14ac:dyDescent="0.2"/>
  <cols>
    <col min="1" max="1" width="15.7109375" style="192" bestFit="1" customWidth="1"/>
    <col min="2" max="3" width="9.140625" style="192"/>
    <col min="4" max="4" width="18.85546875" style="192" bestFit="1" customWidth="1"/>
    <col min="5" max="5" width="14.140625" style="192" bestFit="1" customWidth="1"/>
    <col min="6" max="6" width="9.140625" style="192"/>
    <col min="7" max="7" width="21.140625" style="193" bestFit="1" customWidth="1"/>
    <col min="8" max="8" width="13" style="193" customWidth="1"/>
    <col min="9" max="16384" width="9.140625" style="192"/>
  </cols>
  <sheetData>
    <row r="1" spans="1:8" x14ac:dyDescent="0.2">
      <c r="A1" s="192" t="s">
        <v>13</v>
      </c>
      <c r="B1" s="192" t="s">
        <v>1113</v>
      </c>
      <c r="D1" s="192" t="s">
        <v>1114</v>
      </c>
      <c r="E1" s="192" t="s">
        <v>1115</v>
      </c>
      <c r="G1" s="193" t="s">
        <v>1114</v>
      </c>
      <c r="H1" s="193" t="s">
        <v>1115</v>
      </c>
    </row>
    <row r="2" spans="1:8" x14ac:dyDescent="0.2">
      <c r="A2" s="192" t="s">
        <v>21</v>
      </c>
      <c r="B2" s="192">
        <v>1</v>
      </c>
      <c r="D2" s="194" t="s">
        <v>381</v>
      </c>
      <c r="E2" s="192">
        <v>4</v>
      </c>
      <c r="G2" s="193" t="s">
        <v>394</v>
      </c>
      <c r="H2" s="193">
        <v>15</v>
      </c>
    </row>
    <row r="3" spans="1:8" x14ac:dyDescent="0.2">
      <c r="A3" s="192" t="s">
        <v>64</v>
      </c>
      <c r="B3" s="192">
        <v>1</v>
      </c>
      <c r="D3" s="194" t="s">
        <v>287</v>
      </c>
      <c r="E3" s="192">
        <v>1</v>
      </c>
      <c r="G3" s="193" t="s">
        <v>28</v>
      </c>
      <c r="H3" s="193">
        <v>14</v>
      </c>
    </row>
    <row r="4" spans="1:8" x14ac:dyDescent="0.2">
      <c r="A4" s="192" t="s">
        <v>120</v>
      </c>
      <c r="B4" s="192">
        <v>1</v>
      </c>
      <c r="D4" s="194" t="s">
        <v>116</v>
      </c>
      <c r="E4" s="192">
        <v>12</v>
      </c>
      <c r="G4" s="193" t="s">
        <v>322</v>
      </c>
      <c r="H4" s="193">
        <v>14</v>
      </c>
    </row>
    <row r="5" spans="1:8" x14ac:dyDescent="0.2">
      <c r="A5" s="192" t="s">
        <v>41</v>
      </c>
      <c r="B5" s="192">
        <v>1</v>
      </c>
      <c r="D5" s="194" t="s">
        <v>360</v>
      </c>
      <c r="E5" s="192">
        <v>1</v>
      </c>
      <c r="G5" s="193" t="s">
        <v>66</v>
      </c>
      <c r="H5" s="193">
        <v>14</v>
      </c>
    </row>
    <row r="6" spans="1:8" x14ac:dyDescent="0.2">
      <c r="A6" s="192" t="s">
        <v>336</v>
      </c>
      <c r="B6" s="192">
        <v>1</v>
      </c>
      <c r="D6" s="194" t="s">
        <v>1116</v>
      </c>
      <c r="E6" s="192">
        <v>1</v>
      </c>
      <c r="G6" s="193" t="s">
        <v>21</v>
      </c>
      <c r="H6" s="193">
        <v>14</v>
      </c>
    </row>
    <row r="7" spans="1:8" x14ac:dyDescent="0.2">
      <c r="A7" s="192" t="s">
        <v>166</v>
      </c>
      <c r="B7" s="192">
        <v>1</v>
      </c>
      <c r="D7" s="194" t="s">
        <v>128</v>
      </c>
      <c r="E7" s="192">
        <v>1</v>
      </c>
      <c r="G7" s="193" t="s">
        <v>64</v>
      </c>
      <c r="H7" s="193">
        <v>14</v>
      </c>
    </row>
    <row r="8" spans="1:8" x14ac:dyDescent="0.2">
      <c r="A8" s="192" t="s">
        <v>58</v>
      </c>
      <c r="B8" s="192">
        <v>1</v>
      </c>
      <c r="D8" s="194" t="s">
        <v>734</v>
      </c>
      <c r="E8" s="192">
        <v>1</v>
      </c>
      <c r="G8" s="193" t="s">
        <v>50</v>
      </c>
      <c r="H8" s="193">
        <v>13</v>
      </c>
    </row>
    <row r="9" spans="1:8" x14ac:dyDescent="0.2">
      <c r="A9" s="192" t="s">
        <v>180</v>
      </c>
      <c r="B9" s="192">
        <v>1</v>
      </c>
      <c r="D9" s="194" t="s">
        <v>994</v>
      </c>
      <c r="E9" s="192">
        <v>1</v>
      </c>
      <c r="G9" s="193" t="s">
        <v>116</v>
      </c>
      <c r="H9" s="193">
        <v>12</v>
      </c>
    </row>
    <row r="10" spans="1:8" x14ac:dyDescent="0.2">
      <c r="A10" s="192" t="s">
        <v>50</v>
      </c>
      <c r="B10" s="192">
        <v>1</v>
      </c>
      <c r="D10" s="194" t="s">
        <v>415</v>
      </c>
      <c r="E10" s="192">
        <v>4</v>
      </c>
      <c r="G10" s="193" t="s">
        <v>54</v>
      </c>
      <c r="H10" s="193">
        <v>12</v>
      </c>
    </row>
    <row r="11" spans="1:8" x14ac:dyDescent="0.2">
      <c r="A11" s="192" t="s">
        <v>37</v>
      </c>
      <c r="B11" s="192">
        <v>1</v>
      </c>
      <c r="D11" s="194" t="s">
        <v>1027</v>
      </c>
      <c r="E11" s="192">
        <v>2</v>
      </c>
      <c r="G11" s="193" t="s">
        <v>52</v>
      </c>
      <c r="H11" s="193">
        <v>12</v>
      </c>
    </row>
    <row r="12" spans="1:8" x14ac:dyDescent="0.2">
      <c r="A12" s="192" t="s">
        <v>32</v>
      </c>
      <c r="B12" s="192">
        <v>1</v>
      </c>
      <c r="D12" s="194" t="s">
        <v>394</v>
      </c>
      <c r="E12" s="192">
        <v>15</v>
      </c>
      <c r="G12" s="193" t="s">
        <v>77</v>
      </c>
      <c r="H12" s="193">
        <v>11</v>
      </c>
    </row>
    <row r="13" spans="1:8" x14ac:dyDescent="0.2">
      <c r="A13" s="192" t="s">
        <v>62</v>
      </c>
      <c r="B13" s="192">
        <v>1</v>
      </c>
      <c r="D13" s="194" t="s">
        <v>561</v>
      </c>
      <c r="E13" s="192">
        <v>1</v>
      </c>
      <c r="G13" s="193" t="s">
        <v>175</v>
      </c>
      <c r="H13" s="193">
        <v>11</v>
      </c>
    </row>
    <row r="14" spans="1:8" x14ac:dyDescent="0.2">
      <c r="A14" s="192" t="s">
        <v>303</v>
      </c>
      <c r="B14" s="192">
        <v>1</v>
      </c>
      <c r="D14" s="194" t="s">
        <v>1117</v>
      </c>
      <c r="E14" s="192">
        <v>1</v>
      </c>
      <c r="G14" s="193" t="s">
        <v>58</v>
      </c>
      <c r="H14" s="193">
        <v>11</v>
      </c>
    </row>
    <row r="15" spans="1:8" x14ac:dyDescent="0.2">
      <c r="A15" s="192" t="s">
        <v>48</v>
      </c>
      <c r="B15" s="192">
        <v>1</v>
      </c>
      <c r="D15" s="194" t="s">
        <v>301</v>
      </c>
      <c r="E15" s="192">
        <v>8</v>
      </c>
      <c r="G15" s="193" t="s">
        <v>32</v>
      </c>
      <c r="H15" s="193">
        <v>10</v>
      </c>
    </row>
    <row r="16" spans="1:8" x14ac:dyDescent="0.2">
      <c r="A16" s="192" t="s">
        <v>66</v>
      </c>
      <c r="B16" s="192">
        <v>1</v>
      </c>
      <c r="D16" s="194" t="s">
        <v>946</v>
      </c>
      <c r="E16" s="192">
        <v>8</v>
      </c>
      <c r="G16" s="193" t="s">
        <v>56</v>
      </c>
      <c r="H16" s="193">
        <v>10</v>
      </c>
    </row>
    <row r="17" spans="1:8" x14ac:dyDescent="0.2">
      <c r="A17" s="192" t="s">
        <v>349</v>
      </c>
      <c r="B17" s="192">
        <v>1</v>
      </c>
      <c r="D17" s="194" t="s">
        <v>1118</v>
      </c>
      <c r="E17" s="192">
        <v>1</v>
      </c>
      <c r="G17" s="193" t="s">
        <v>37</v>
      </c>
      <c r="H17" s="193">
        <v>10</v>
      </c>
    </row>
    <row r="18" spans="1:8" x14ac:dyDescent="0.2">
      <c r="A18" s="192" t="s">
        <v>352</v>
      </c>
      <c r="B18" s="192">
        <v>1</v>
      </c>
      <c r="D18" s="194" t="s">
        <v>240</v>
      </c>
      <c r="E18" s="192">
        <v>1</v>
      </c>
      <c r="G18" s="193" t="s">
        <v>229</v>
      </c>
      <c r="H18" s="193">
        <v>10</v>
      </c>
    </row>
    <row r="19" spans="1:8" x14ac:dyDescent="0.2">
      <c r="A19" s="192" t="s">
        <v>235</v>
      </c>
      <c r="B19" s="192">
        <v>1</v>
      </c>
      <c r="D19" s="194" t="s">
        <v>303</v>
      </c>
      <c r="E19" s="192">
        <v>2</v>
      </c>
      <c r="G19" s="193" t="s">
        <v>60</v>
      </c>
      <c r="H19" s="193">
        <v>9</v>
      </c>
    </row>
    <row r="20" spans="1:8" x14ac:dyDescent="0.2">
      <c r="A20" s="192" t="s">
        <v>357</v>
      </c>
      <c r="B20" s="192">
        <v>1</v>
      </c>
      <c r="D20" s="194" t="s">
        <v>50</v>
      </c>
      <c r="E20" s="192">
        <v>13</v>
      </c>
      <c r="G20" s="193" t="s">
        <v>1119</v>
      </c>
      <c r="H20" s="193">
        <v>9</v>
      </c>
    </row>
    <row r="21" spans="1:8" x14ac:dyDescent="0.2">
      <c r="A21" s="192" t="s">
        <v>360</v>
      </c>
      <c r="B21" s="192">
        <v>1</v>
      </c>
      <c r="D21" s="194" t="s">
        <v>32</v>
      </c>
      <c r="E21" s="192">
        <v>10</v>
      </c>
      <c r="G21" s="193" t="s">
        <v>1000</v>
      </c>
      <c r="H21" s="193">
        <v>9</v>
      </c>
    </row>
    <row r="22" spans="1:8" x14ac:dyDescent="0.2">
      <c r="A22" s="192" t="s">
        <v>307</v>
      </c>
      <c r="B22" s="192">
        <v>1</v>
      </c>
      <c r="D22" s="194" t="s">
        <v>505</v>
      </c>
      <c r="E22" s="192">
        <v>4</v>
      </c>
      <c r="G22" s="193" t="s">
        <v>301</v>
      </c>
      <c r="H22" s="193">
        <v>8</v>
      </c>
    </row>
    <row r="23" spans="1:8" x14ac:dyDescent="0.2">
      <c r="A23" s="192" t="s">
        <v>364</v>
      </c>
      <c r="B23" s="192">
        <v>1</v>
      </c>
      <c r="D23" s="194" t="s">
        <v>941</v>
      </c>
      <c r="E23" s="192">
        <v>1</v>
      </c>
      <c r="G23" s="193" t="s">
        <v>946</v>
      </c>
      <c r="H23" s="193">
        <v>8</v>
      </c>
    </row>
    <row r="24" spans="1:8" x14ac:dyDescent="0.2">
      <c r="A24" s="192" t="s">
        <v>394</v>
      </c>
      <c r="B24" s="192">
        <v>1</v>
      </c>
      <c r="D24" s="194" t="s">
        <v>1120</v>
      </c>
      <c r="E24" s="192">
        <v>2</v>
      </c>
      <c r="G24" s="193" t="s">
        <v>160</v>
      </c>
      <c r="H24" s="193">
        <v>8</v>
      </c>
    </row>
    <row r="25" spans="1:8" x14ac:dyDescent="0.2">
      <c r="A25" s="192" t="s">
        <v>368</v>
      </c>
      <c r="B25" s="192">
        <v>1</v>
      </c>
      <c r="D25" s="194" t="s">
        <v>97</v>
      </c>
      <c r="E25" s="192">
        <v>1</v>
      </c>
      <c r="G25" s="193" t="s">
        <v>41</v>
      </c>
      <c r="H25" s="193">
        <v>8</v>
      </c>
    </row>
    <row r="26" spans="1:8" x14ac:dyDescent="0.2">
      <c r="A26" s="192" t="s">
        <v>371</v>
      </c>
      <c r="B26" s="192">
        <v>1</v>
      </c>
      <c r="D26" s="194" t="s">
        <v>111</v>
      </c>
      <c r="E26" s="192">
        <v>7</v>
      </c>
      <c r="G26" s="193" t="s">
        <v>62</v>
      </c>
      <c r="H26" s="193">
        <v>8</v>
      </c>
    </row>
    <row r="27" spans="1:8" x14ac:dyDescent="0.2">
      <c r="A27" s="192" t="s">
        <v>374</v>
      </c>
      <c r="B27" s="192">
        <v>1</v>
      </c>
      <c r="D27" s="194" t="s">
        <v>60</v>
      </c>
      <c r="E27" s="192">
        <v>9</v>
      </c>
      <c r="G27" s="193" t="s">
        <v>71</v>
      </c>
      <c r="H27" s="193">
        <v>8</v>
      </c>
    </row>
    <row r="28" spans="1:8" x14ac:dyDescent="0.2">
      <c r="A28" s="192" t="s">
        <v>377</v>
      </c>
      <c r="B28" s="192">
        <v>1</v>
      </c>
      <c r="D28" s="194" t="s">
        <v>711</v>
      </c>
      <c r="E28" s="192">
        <v>1</v>
      </c>
      <c r="G28" s="193" t="s">
        <v>258</v>
      </c>
      <c r="H28" s="193">
        <v>8</v>
      </c>
    </row>
    <row r="29" spans="1:8" x14ac:dyDescent="0.2">
      <c r="A29" s="192" t="s">
        <v>187</v>
      </c>
      <c r="B29" s="192">
        <v>1</v>
      </c>
      <c r="D29" s="194" t="s">
        <v>108</v>
      </c>
      <c r="E29" s="192">
        <v>4</v>
      </c>
      <c r="G29" s="193" t="s">
        <v>111</v>
      </c>
      <c r="H29" s="193">
        <v>7</v>
      </c>
    </row>
    <row r="30" spans="1:8" x14ac:dyDescent="0.2">
      <c r="A30" s="192" t="s">
        <v>21</v>
      </c>
      <c r="B30" s="192">
        <v>2</v>
      </c>
      <c r="D30" s="194" t="s">
        <v>490</v>
      </c>
      <c r="E30" s="192">
        <v>4</v>
      </c>
      <c r="G30" s="193" t="s">
        <v>105</v>
      </c>
      <c r="H30" s="193">
        <v>7</v>
      </c>
    </row>
    <row r="31" spans="1:8" x14ac:dyDescent="0.2">
      <c r="A31" s="192" t="s">
        <v>166</v>
      </c>
      <c r="B31" s="192">
        <v>2</v>
      </c>
      <c r="D31" s="194" t="s">
        <v>925</v>
      </c>
      <c r="E31" s="192">
        <v>1</v>
      </c>
      <c r="G31" s="193" t="s">
        <v>585</v>
      </c>
      <c r="H31" s="193">
        <v>7</v>
      </c>
    </row>
    <row r="32" spans="1:8" x14ac:dyDescent="0.2">
      <c r="A32" s="192" t="s">
        <v>32</v>
      </c>
      <c r="B32" s="192">
        <v>2</v>
      </c>
      <c r="D32" s="194" t="s">
        <v>28</v>
      </c>
      <c r="E32" s="192">
        <v>14</v>
      </c>
      <c r="G32" s="193" t="s">
        <v>169</v>
      </c>
      <c r="H32" s="193">
        <v>7</v>
      </c>
    </row>
    <row r="33" spans="1:8" x14ac:dyDescent="0.2">
      <c r="A33" s="192" t="s">
        <v>120</v>
      </c>
      <c r="B33" s="192">
        <v>2</v>
      </c>
      <c r="D33" s="194" t="s">
        <v>322</v>
      </c>
      <c r="E33" s="192">
        <v>14</v>
      </c>
      <c r="G33" s="193" t="s">
        <v>166</v>
      </c>
      <c r="H33" s="193">
        <v>7</v>
      </c>
    </row>
    <row r="34" spans="1:8" x14ac:dyDescent="0.2">
      <c r="A34" s="192" t="s">
        <v>28</v>
      </c>
      <c r="B34" s="192">
        <v>2</v>
      </c>
      <c r="D34" s="194" t="s">
        <v>352</v>
      </c>
      <c r="E34" s="192">
        <v>1</v>
      </c>
      <c r="G34" s="193" t="s">
        <v>207</v>
      </c>
      <c r="H34" s="193">
        <v>7</v>
      </c>
    </row>
    <row r="35" spans="1:8" x14ac:dyDescent="0.2">
      <c r="A35" s="192" t="s">
        <v>41</v>
      </c>
      <c r="B35" s="192">
        <v>2</v>
      </c>
      <c r="D35" s="194" t="s">
        <v>244</v>
      </c>
      <c r="E35" s="192">
        <v>2</v>
      </c>
      <c r="G35" s="193" t="s">
        <v>183</v>
      </c>
      <c r="H35" s="193">
        <v>7</v>
      </c>
    </row>
    <row r="36" spans="1:8" x14ac:dyDescent="0.2">
      <c r="A36" s="192" t="s">
        <v>322</v>
      </c>
      <c r="B36" s="192">
        <v>2</v>
      </c>
      <c r="D36" s="194" t="s">
        <v>54</v>
      </c>
      <c r="E36" s="192">
        <v>12</v>
      </c>
      <c r="G36" s="193" t="s">
        <v>48</v>
      </c>
      <c r="H36" s="193">
        <v>6</v>
      </c>
    </row>
    <row r="37" spans="1:8" x14ac:dyDescent="0.2">
      <c r="A37" s="192" t="s">
        <v>1116</v>
      </c>
      <c r="B37" s="192">
        <v>2</v>
      </c>
      <c r="D37" s="194" t="s">
        <v>56</v>
      </c>
      <c r="E37" s="192">
        <v>10</v>
      </c>
      <c r="G37" s="193" t="s">
        <v>75</v>
      </c>
      <c r="H37" s="193">
        <v>6</v>
      </c>
    </row>
    <row r="38" spans="1:8" x14ac:dyDescent="0.2">
      <c r="A38" s="192" t="s">
        <v>58</v>
      </c>
      <c r="B38" s="192">
        <v>2</v>
      </c>
      <c r="D38" s="194" t="s">
        <v>1119</v>
      </c>
      <c r="E38" s="192">
        <v>9</v>
      </c>
      <c r="G38" s="193" t="s">
        <v>465</v>
      </c>
      <c r="H38" s="193">
        <v>5</v>
      </c>
    </row>
    <row r="39" spans="1:8" x14ac:dyDescent="0.2">
      <c r="A39" s="192" t="s">
        <v>37</v>
      </c>
      <c r="B39" s="192">
        <v>2</v>
      </c>
      <c r="D39" s="194" t="s">
        <v>726</v>
      </c>
      <c r="E39" s="192">
        <v>3</v>
      </c>
      <c r="G39" s="193" t="s">
        <v>485</v>
      </c>
      <c r="H39" s="193">
        <v>5</v>
      </c>
    </row>
    <row r="40" spans="1:8" x14ac:dyDescent="0.2">
      <c r="A40" s="192" t="s">
        <v>50</v>
      </c>
      <c r="B40" s="192">
        <v>2</v>
      </c>
      <c r="D40" s="194" t="s">
        <v>1000</v>
      </c>
      <c r="E40" s="192">
        <v>9</v>
      </c>
      <c r="G40" s="193" t="s">
        <v>381</v>
      </c>
      <c r="H40" s="193">
        <v>4</v>
      </c>
    </row>
    <row r="41" spans="1:8" x14ac:dyDescent="0.2">
      <c r="A41" s="192" t="s">
        <v>52</v>
      </c>
      <c r="B41" s="192">
        <v>2</v>
      </c>
      <c r="D41" s="194" t="s">
        <v>1121</v>
      </c>
      <c r="E41" s="192">
        <v>1</v>
      </c>
      <c r="G41" s="193" t="s">
        <v>415</v>
      </c>
      <c r="H41" s="193">
        <v>4</v>
      </c>
    </row>
    <row r="42" spans="1:8" x14ac:dyDescent="0.2">
      <c r="A42" s="192" t="s">
        <v>116</v>
      </c>
      <c r="B42" s="192">
        <v>2</v>
      </c>
      <c r="D42" s="194" t="s">
        <v>310</v>
      </c>
      <c r="E42" s="192">
        <v>1</v>
      </c>
      <c r="G42" s="193" t="s">
        <v>505</v>
      </c>
      <c r="H42" s="193">
        <v>4</v>
      </c>
    </row>
    <row r="43" spans="1:8" x14ac:dyDescent="0.2">
      <c r="A43" s="192" t="s">
        <v>64</v>
      </c>
      <c r="B43" s="192">
        <v>2</v>
      </c>
      <c r="D43" s="194" t="s">
        <v>377</v>
      </c>
      <c r="E43" s="192">
        <v>1</v>
      </c>
      <c r="G43" s="193" t="s">
        <v>108</v>
      </c>
      <c r="H43" s="193">
        <v>4</v>
      </c>
    </row>
    <row r="44" spans="1:8" x14ac:dyDescent="0.2">
      <c r="A44" s="192" t="s">
        <v>183</v>
      </c>
      <c r="B44" s="192">
        <v>2</v>
      </c>
      <c r="D44" s="194" t="s">
        <v>324</v>
      </c>
      <c r="E44" s="192">
        <v>1</v>
      </c>
      <c r="G44" s="193" t="s">
        <v>490</v>
      </c>
      <c r="H44" s="193">
        <v>4</v>
      </c>
    </row>
    <row r="45" spans="1:8" x14ac:dyDescent="0.2">
      <c r="A45" s="192" t="s">
        <v>229</v>
      </c>
      <c r="B45" s="192">
        <v>2</v>
      </c>
      <c r="D45" s="194" t="s">
        <v>717</v>
      </c>
      <c r="E45" s="192">
        <v>1</v>
      </c>
      <c r="G45" s="193" t="s">
        <v>898</v>
      </c>
      <c r="H45" s="193">
        <v>4</v>
      </c>
    </row>
    <row r="46" spans="1:8" x14ac:dyDescent="0.2">
      <c r="A46" s="192" t="s">
        <v>62</v>
      </c>
      <c r="B46" s="192">
        <v>2</v>
      </c>
      <c r="D46" s="194" t="s">
        <v>196</v>
      </c>
      <c r="E46" s="192">
        <v>1</v>
      </c>
      <c r="G46" s="193" t="s">
        <v>180</v>
      </c>
      <c r="H46" s="193">
        <v>4</v>
      </c>
    </row>
    <row r="47" spans="1:8" x14ac:dyDescent="0.2">
      <c r="A47" s="192" t="s">
        <v>77</v>
      </c>
      <c r="B47" s="192">
        <v>2</v>
      </c>
      <c r="D47" s="194" t="s">
        <v>396</v>
      </c>
      <c r="E47" s="192">
        <v>1</v>
      </c>
      <c r="G47" s="193" t="s">
        <v>120</v>
      </c>
      <c r="H47" s="193">
        <v>4</v>
      </c>
    </row>
    <row r="48" spans="1:8" x14ac:dyDescent="0.2">
      <c r="A48" s="192" t="s">
        <v>301</v>
      </c>
      <c r="B48" s="192">
        <v>2</v>
      </c>
      <c r="D48" s="194" t="s">
        <v>105</v>
      </c>
      <c r="E48" s="192">
        <v>7</v>
      </c>
      <c r="G48" s="193" t="s">
        <v>875</v>
      </c>
      <c r="H48" s="193">
        <v>4</v>
      </c>
    </row>
    <row r="49" spans="1:8" x14ac:dyDescent="0.2">
      <c r="A49" s="192" t="s">
        <v>180</v>
      </c>
      <c r="B49" s="192">
        <v>2</v>
      </c>
      <c r="D49" s="194" t="s">
        <v>499</v>
      </c>
      <c r="E49" s="192">
        <v>1</v>
      </c>
      <c r="G49" s="193" t="s">
        <v>919</v>
      </c>
      <c r="H49" s="193">
        <v>4</v>
      </c>
    </row>
    <row r="50" spans="1:8" x14ac:dyDescent="0.2">
      <c r="A50" s="192" t="s">
        <v>48</v>
      </c>
      <c r="B50" s="192">
        <v>2</v>
      </c>
      <c r="D50" s="194" t="s">
        <v>730</v>
      </c>
      <c r="E50" s="192">
        <v>1</v>
      </c>
      <c r="G50" s="193" t="s">
        <v>655</v>
      </c>
      <c r="H50" s="193">
        <v>4</v>
      </c>
    </row>
    <row r="51" spans="1:8" x14ac:dyDescent="0.2">
      <c r="A51" s="192" t="s">
        <v>303</v>
      </c>
      <c r="B51" s="192">
        <v>2</v>
      </c>
      <c r="D51" s="194" t="s">
        <v>368</v>
      </c>
      <c r="E51" s="192">
        <v>1</v>
      </c>
      <c r="G51" s="193" t="s">
        <v>384</v>
      </c>
      <c r="H51" s="193">
        <v>4</v>
      </c>
    </row>
    <row r="52" spans="1:8" x14ac:dyDescent="0.2">
      <c r="A52" s="192" t="s">
        <v>108</v>
      </c>
      <c r="B52" s="192">
        <v>2</v>
      </c>
      <c r="D52" s="194" t="s">
        <v>163</v>
      </c>
      <c r="E52" s="192">
        <v>3</v>
      </c>
      <c r="G52" s="193" t="s">
        <v>69</v>
      </c>
      <c r="H52" s="193">
        <v>4</v>
      </c>
    </row>
    <row r="53" spans="1:8" x14ac:dyDescent="0.2">
      <c r="A53" s="192" t="s">
        <v>394</v>
      </c>
      <c r="B53" s="192">
        <v>2</v>
      </c>
      <c r="D53" s="194" t="s">
        <v>1122</v>
      </c>
      <c r="E53" s="192">
        <v>1</v>
      </c>
      <c r="G53" s="193" t="s">
        <v>235</v>
      </c>
      <c r="H53" s="193">
        <v>4</v>
      </c>
    </row>
    <row r="54" spans="1:8" x14ac:dyDescent="0.2">
      <c r="A54" s="192" t="s">
        <v>71</v>
      </c>
      <c r="B54" s="192">
        <v>2</v>
      </c>
      <c r="D54" s="194" t="s">
        <v>1123</v>
      </c>
      <c r="E54" s="192">
        <v>1</v>
      </c>
      <c r="G54" s="193" t="s">
        <v>73</v>
      </c>
      <c r="H54" s="193">
        <v>4</v>
      </c>
    </row>
    <row r="55" spans="1:8" x14ac:dyDescent="0.2">
      <c r="A55" s="192" t="s">
        <v>163</v>
      </c>
      <c r="B55" s="192">
        <v>2</v>
      </c>
      <c r="D55" s="194" t="s">
        <v>898</v>
      </c>
      <c r="E55" s="192">
        <v>4</v>
      </c>
      <c r="G55" s="193" t="s">
        <v>456</v>
      </c>
      <c r="H55" s="193">
        <v>4</v>
      </c>
    </row>
    <row r="56" spans="1:8" x14ac:dyDescent="0.2">
      <c r="A56" s="192" t="s">
        <v>307</v>
      </c>
      <c r="B56" s="192">
        <v>2</v>
      </c>
      <c r="D56" s="194" t="s">
        <v>77</v>
      </c>
      <c r="E56" s="192">
        <v>11</v>
      </c>
      <c r="G56" s="193" t="s">
        <v>726</v>
      </c>
      <c r="H56" s="193">
        <v>3</v>
      </c>
    </row>
    <row r="57" spans="1:8" x14ac:dyDescent="0.2">
      <c r="A57" s="192" t="s">
        <v>235</v>
      </c>
      <c r="B57" s="192">
        <v>2</v>
      </c>
      <c r="D57" s="194" t="s">
        <v>695</v>
      </c>
      <c r="E57" s="192">
        <v>3</v>
      </c>
      <c r="G57" s="193" t="s">
        <v>163</v>
      </c>
      <c r="H57" s="193">
        <v>3</v>
      </c>
    </row>
    <row r="58" spans="1:8" x14ac:dyDescent="0.2">
      <c r="A58" s="192" t="s">
        <v>310</v>
      </c>
      <c r="B58" s="192">
        <v>2</v>
      </c>
      <c r="D58" s="194" t="s">
        <v>684</v>
      </c>
      <c r="E58" s="192">
        <v>2</v>
      </c>
      <c r="G58" s="193" t="s">
        <v>695</v>
      </c>
      <c r="H58" s="193">
        <v>3</v>
      </c>
    </row>
    <row r="59" spans="1:8" x14ac:dyDescent="0.2">
      <c r="A59" s="192" t="s">
        <v>166</v>
      </c>
      <c r="B59" s="192">
        <v>3</v>
      </c>
      <c r="D59" s="194" t="s">
        <v>728</v>
      </c>
      <c r="E59" s="192">
        <v>1</v>
      </c>
      <c r="G59" s="193" t="s">
        <v>102</v>
      </c>
      <c r="H59" s="193">
        <v>3</v>
      </c>
    </row>
    <row r="60" spans="1:8" x14ac:dyDescent="0.2">
      <c r="A60" s="192" t="s">
        <v>64</v>
      </c>
      <c r="B60" s="192">
        <v>3</v>
      </c>
      <c r="D60" s="194" t="s">
        <v>585</v>
      </c>
      <c r="E60" s="192">
        <v>7</v>
      </c>
      <c r="G60" s="193" t="s">
        <v>956</v>
      </c>
      <c r="H60" s="193">
        <v>3</v>
      </c>
    </row>
    <row r="61" spans="1:8" x14ac:dyDescent="0.2">
      <c r="A61" s="192" t="s">
        <v>58</v>
      </c>
      <c r="B61" s="192">
        <v>3</v>
      </c>
      <c r="D61" s="194" t="s">
        <v>1124</v>
      </c>
      <c r="E61" s="192">
        <v>1</v>
      </c>
      <c r="G61" s="193" t="s">
        <v>187</v>
      </c>
      <c r="H61" s="193">
        <v>3</v>
      </c>
    </row>
    <row r="62" spans="1:8" x14ac:dyDescent="0.2">
      <c r="A62" s="192" t="s">
        <v>120</v>
      </c>
      <c r="B62" s="192">
        <v>3</v>
      </c>
      <c r="D62" s="194" t="s">
        <v>371</v>
      </c>
      <c r="E62" s="192">
        <v>1</v>
      </c>
      <c r="G62" s="193" t="s">
        <v>675</v>
      </c>
      <c r="H62" s="193">
        <v>3</v>
      </c>
    </row>
    <row r="63" spans="1:8" x14ac:dyDescent="0.2">
      <c r="A63" s="192" t="s">
        <v>258</v>
      </c>
      <c r="B63" s="192">
        <v>3</v>
      </c>
      <c r="D63" s="194" t="s">
        <v>349</v>
      </c>
      <c r="E63" s="192">
        <v>1</v>
      </c>
      <c r="G63" s="193" t="s">
        <v>472</v>
      </c>
      <c r="H63" s="193">
        <v>3</v>
      </c>
    </row>
    <row r="64" spans="1:8" x14ac:dyDescent="0.2">
      <c r="A64" s="192" t="s">
        <v>108</v>
      </c>
      <c r="B64" s="192">
        <v>3</v>
      </c>
      <c r="D64" s="194" t="s">
        <v>102</v>
      </c>
      <c r="E64" s="192">
        <v>3</v>
      </c>
      <c r="G64" s="193" t="s">
        <v>975</v>
      </c>
      <c r="H64" s="193">
        <v>3</v>
      </c>
    </row>
    <row r="65" spans="1:8" x14ac:dyDescent="0.2">
      <c r="A65" s="192" t="s">
        <v>37</v>
      </c>
      <c r="B65" s="192">
        <v>3</v>
      </c>
      <c r="D65" s="194" t="s">
        <v>66</v>
      </c>
      <c r="E65" s="192">
        <v>14</v>
      </c>
      <c r="G65" s="193" t="s">
        <v>213</v>
      </c>
      <c r="H65" s="193">
        <v>3</v>
      </c>
    </row>
    <row r="66" spans="1:8" x14ac:dyDescent="0.2">
      <c r="A66" s="192" t="s">
        <v>32</v>
      </c>
      <c r="B66" s="192">
        <v>3</v>
      </c>
      <c r="D66" s="194" t="s">
        <v>180</v>
      </c>
      <c r="E66" s="192">
        <v>4</v>
      </c>
      <c r="G66" s="193" t="s">
        <v>364</v>
      </c>
      <c r="H66" s="193">
        <v>3</v>
      </c>
    </row>
    <row r="67" spans="1:8" x14ac:dyDescent="0.2">
      <c r="A67" s="192" t="s">
        <v>41</v>
      </c>
      <c r="B67" s="192">
        <v>3</v>
      </c>
      <c r="D67" s="194" t="s">
        <v>120</v>
      </c>
      <c r="E67" s="192">
        <v>4</v>
      </c>
      <c r="G67" s="193" t="s">
        <v>1027</v>
      </c>
      <c r="H67" s="193">
        <v>2</v>
      </c>
    </row>
    <row r="68" spans="1:8" x14ac:dyDescent="0.2">
      <c r="A68" s="192" t="s">
        <v>21</v>
      </c>
      <c r="B68" s="192">
        <v>3</v>
      </c>
      <c r="D68" s="194" t="s">
        <v>219</v>
      </c>
      <c r="E68" s="192">
        <v>1</v>
      </c>
      <c r="G68" s="193" t="s">
        <v>303</v>
      </c>
      <c r="H68" s="193">
        <v>2</v>
      </c>
    </row>
    <row r="69" spans="1:8" x14ac:dyDescent="0.2">
      <c r="A69" s="192" t="s">
        <v>322</v>
      </c>
      <c r="B69" s="192">
        <v>3</v>
      </c>
      <c r="D69" s="194" t="s">
        <v>1125</v>
      </c>
      <c r="E69" s="192">
        <v>1</v>
      </c>
      <c r="G69" s="193" t="s">
        <v>1120</v>
      </c>
      <c r="H69" s="193">
        <v>2</v>
      </c>
    </row>
    <row r="70" spans="1:8" x14ac:dyDescent="0.2">
      <c r="A70" s="192" t="s">
        <v>28</v>
      </c>
      <c r="B70" s="192">
        <v>3</v>
      </c>
      <c r="D70" s="194" t="s">
        <v>1126</v>
      </c>
      <c r="E70" s="192">
        <v>1</v>
      </c>
      <c r="G70" s="193" t="s">
        <v>244</v>
      </c>
      <c r="H70" s="193">
        <v>2</v>
      </c>
    </row>
    <row r="71" spans="1:8" x14ac:dyDescent="0.2">
      <c r="A71" s="192" t="s">
        <v>77</v>
      </c>
      <c r="B71" s="192">
        <v>3</v>
      </c>
      <c r="D71" s="194" t="s">
        <v>465</v>
      </c>
      <c r="E71" s="192">
        <v>5</v>
      </c>
      <c r="G71" s="193" t="s">
        <v>684</v>
      </c>
      <c r="H71" s="193">
        <v>2</v>
      </c>
    </row>
    <row r="72" spans="1:8" x14ac:dyDescent="0.2">
      <c r="A72" s="192" t="s">
        <v>183</v>
      </c>
      <c r="B72" s="192">
        <v>3</v>
      </c>
      <c r="D72" s="194" t="s">
        <v>1127</v>
      </c>
      <c r="E72" s="192">
        <v>1</v>
      </c>
      <c r="G72" s="193" t="s">
        <v>992</v>
      </c>
      <c r="H72" s="193">
        <v>2</v>
      </c>
    </row>
    <row r="73" spans="1:8" x14ac:dyDescent="0.2">
      <c r="A73" s="192" t="s">
        <v>116</v>
      </c>
      <c r="B73" s="192">
        <v>3</v>
      </c>
      <c r="D73" s="194" t="s">
        <v>875</v>
      </c>
      <c r="E73" s="192">
        <v>4</v>
      </c>
      <c r="G73" s="193" t="s">
        <v>977</v>
      </c>
      <c r="H73" s="193">
        <v>2</v>
      </c>
    </row>
    <row r="74" spans="1:8" x14ac:dyDescent="0.2">
      <c r="A74" s="192" t="s">
        <v>52</v>
      </c>
      <c r="B74" s="192">
        <v>3</v>
      </c>
      <c r="D74" s="194" t="s">
        <v>919</v>
      </c>
      <c r="E74" s="192">
        <v>4</v>
      </c>
      <c r="G74" s="193" t="s">
        <v>200</v>
      </c>
      <c r="H74" s="193">
        <v>2</v>
      </c>
    </row>
    <row r="75" spans="1:8" x14ac:dyDescent="0.2">
      <c r="A75" s="192" t="s">
        <v>229</v>
      </c>
      <c r="B75" s="192">
        <v>3</v>
      </c>
      <c r="D75" s="194" t="s">
        <v>956</v>
      </c>
      <c r="E75" s="192">
        <v>3</v>
      </c>
      <c r="G75" s="193" t="s">
        <v>981</v>
      </c>
      <c r="H75" s="193">
        <v>2</v>
      </c>
    </row>
    <row r="76" spans="1:8" x14ac:dyDescent="0.2">
      <c r="A76" s="192" t="s">
        <v>62</v>
      </c>
      <c r="B76" s="192">
        <v>3</v>
      </c>
      <c r="D76" s="194" t="s">
        <v>732</v>
      </c>
      <c r="E76" s="192">
        <v>1</v>
      </c>
      <c r="G76" s="193" t="s">
        <v>887</v>
      </c>
      <c r="H76" s="193">
        <v>2</v>
      </c>
    </row>
    <row r="77" spans="1:8" x14ac:dyDescent="0.2">
      <c r="A77" s="192" t="s">
        <v>50</v>
      </c>
      <c r="B77" s="192">
        <v>3</v>
      </c>
      <c r="D77" s="194" t="s">
        <v>966</v>
      </c>
      <c r="E77" s="192">
        <v>1</v>
      </c>
      <c r="G77" s="193" t="s">
        <v>403</v>
      </c>
      <c r="H77" s="193">
        <v>2</v>
      </c>
    </row>
    <row r="78" spans="1:8" x14ac:dyDescent="0.2">
      <c r="A78" s="192" t="s">
        <v>180</v>
      </c>
      <c r="B78" s="192">
        <v>3</v>
      </c>
      <c r="D78" s="194" t="s">
        <v>1021</v>
      </c>
      <c r="E78" s="192">
        <v>1</v>
      </c>
      <c r="G78" s="193" t="s">
        <v>307</v>
      </c>
      <c r="H78" s="193">
        <v>2</v>
      </c>
    </row>
    <row r="79" spans="1:8" x14ac:dyDescent="0.2">
      <c r="A79" s="192" t="s">
        <v>66</v>
      </c>
      <c r="B79" s="192">
        <v>3</v>
      </c>
      <c r="D79" s="194" t="s">
        <v>996</v>
      </c>
      <c r="E79" s="192">
        <v>1</v>
      </c>
      <c r="G79" s="193" t="s">
        <v>704</v>
      </c>
      <c r="H79" s="193">
        <v>2</v>
      </c>
    </row>
    <row r="80" spans="1:8" x14ac:dyDescent="0.2">
      <c r="A80" s="192" t="s">
        <v>287</v>
      </c>
      <c r="B80" s="192">
        <v>3</v>
      </c>
      <c r="D80" s="194" t="s">
        <v>408</v>
      </c>
      <c r="E80" s="192">
        <v>1</v>
      </c>
      <c r="G80" s="193" t="s">
        <v>1128</v>
      </c>
      <c r="H80" s="193">
        <v>2</v>
      </c>
    </row>
    <row r="81" spans="1:8" x14ac:dyDescent="0.2">
      <c r="A81" s="192" t="s">
        <v>394</v>
      </c>
      <c r="B81" s="192">
        <v>3</v>
      </c>
      <c r="D81" s="194" t="s">
        <v>190</v>
      </c>
      <c r="E81" s="192">
        <v>1</v>
      </c>
      <c r="G81" s="193" t="s">
        <v>287</v>
      </c>
      <c r="H81" s="193">
        <v>1</v>
      </c>
    </row>
    <row r="82" spans="1:8" x14ac:dyDescent="0.2">
      <c r="A82" s="192" t="s">
        <v>21</v>
      </c>
      <c r="B82" s="192">
        <v>4</v>
      </c>
      <c r="D82" s="194" t="s">
        <v>992</v>
      </c>
      <c r="E82" s="192">
        <v>2</v>
      </c>
      <c r="G82" s="193" t="s">
        <v>360</v>
      </c>
      <c r="H82" s="193">
        <v>1</v>
      </c>
    </row>
    <row r="83" spans="1:8" x14ac:dyDescent="0.2">
      <c r="A83" s="192" t="s">
        <v>160</v>
      </c>
      <c r="B83" s="192">
        <v>4</v>
      </c>
      <c r="D83" s="194" t="s">
        <v>160</v>
      </c>
      <c r="E83" s="192">
        <v>8</v>
      </c>
      <c r="G83" s="193" t="s">
        <v>1116</v>
      </c>
      <c r="H83" s="193">
        <v>1</v>
      </c>
    </row>
    <row r="84" spans="1:8" x14ac:dyDescent="0.2">
      <c r="A84" s="192" t="s">
        <v>163</v>
      </c>
      <c r="B84" s="192">
        <v>4</v>
      </c>
      <c r="D84" s="194" t="s">
        <v>1003</v>
      </c>
      <c r="E84" s="192">
        <v>1</v>
      </c>
      <c r="G84" s="193" t="s">
        <v>128</v>
      </c>
      <c r="H84" s="193">
        <v>1</v>
      </c>
    </row>
    <row r="85" spans="1:8" x14ac:dyDescent="0.2">
      <c r="A85" s="192" t="s">
        <v>28</v>
      </c>
      <c r="B85" s="192">
        <v>4</v>
      </c>
      <c r="D85" s="194" t="s">
        <v>187</v>
      </c>
      <c r="E85" s="192">
        <v>3</v>
      </c>
      <c r="G85" s="193" t="s">
        <v>734</v>
      </c>
      <c r="H85" s="193">
        <v>1</v>
      </c>
    </row>
    <row r="86" spans="1:8" x14ac:dyDescent="0.2">
      <c r="A86" s="192" t="s">
        <v>166</v>
      </c>
      <c r="B86" s="192">
        <v>4</v>
      </c>
      <c r="D86" s="194" t="s">
        <v>445</v>
      </c>
      <c r="E86" s="192">
        <v>1</v>
      </c>
      <c r="G86" s="193" t="s">
        <v>994</v>
      </c>
      <c r="H86" s="193">
        <v>1</v>
      </c>
    </row>
    <row r="87" spans="1:8" x14ac:dyDescent="0.2">
      <c r="A87" s="192" t="s">
        <v>41</v>
      </c>
      <c r="B87" s="192">
        <v>4</v>
      </c>
      <c r="D87" s="194" t="s">
        <v>1129</v>
      </c>
      <c r="E87" s="192">
        <v>1</v>
      </c>
      <c r="G87" s="193" t="s">
        <v>561</v>
      </c>
      <c r="H87" s="193">
        <v>1</v>
      </c>
    </row>
    <row r="88" spans="1:8" x14ac:dyDescent="0.2">
      <c r="A88" s="192" t="s">
        <v>322</v>
      </c>
      <c r="B88" s="192">
        <v>4</v>
      </c>
      <c r="D88" s="194" t="s">
        <v>203</v>
      </c>
      <c r="E88" s="192">
        <v>1</v>
      </c>
      <c r="G88" s="193" t="s">
        <v>1117</v>
      </c>
      <c r="H88" s="193">
        <v>1</v>
      </c>
    </row>
    <row r="89" spans="1:8" x14ac:dyDescent="0.2">
      <c r="A89" s="192" t="s">
        <v>169</v>
      </c>
      <c r="B89" s="192">
        <v>4</v>
      </c>
      <c r="D89" s="194" t="s">
        <v>655</v>
      </c>
      <c r="E89" s="192">
        <v>4</v>
      </c>
      <c r="G89" s="193" t="s">
        <v>1118</v>
      </c>
      <c r="H89" s="193">
        <v>1</v>
      </c>
    </row>
    <row r="90" spans="1:8" x14ac:dyDescent="0.2">
      <c r="A90" s="192" t="s">
        <v>415</v>
      </c>
      <c r="B90" s="192">
        <v>4</v>
      </c>
      <c r="D90" s="194" t="s">
        <v>977</v>
      </c>
      <c r="E90" s="192">
        <v>2</v>
      </c>
      <c r="G90" s="193" t="s">
        <v>240</v>
      </c>
      <c r="H90" s="193">
        <v>1</v>
      </c>
    </row>
    <row r="91" spans="1:8" x14ac:dyDescent="0.2">
      <c r="A91" s="192" t="s">
        <v>175</v>
      </c>
      <c r="B91" s="192">
        <v>4</v>
      </c>
      <c r="D91" s="194" t="s">
        <v>390</v>
      </c>
      <c r="E91" s="192">
        <v>1</v>
      </c>
      <c r="G91" s="193" t="s">
        <v>941</v>
      </c>
      <c r="H91" s="193">
        <v>1</v>
      </c>
    </row>
    <row r="92" spans="1:8" x14ac:dyDescent="0.2">
      <c r="A92" s="192" t="s">
        <v>32</v>
      </c>
      <c r="B92" s="192">
        <v>4</v>
      </c>
      <c r="D92" s="194" t="s">
        <v>41</v>
      </c>
      <c r="E92" s="192">
        <v>8</v>
      </c>
      <c r="G92" s="193" t="s">
        <v>97</v>
      </c>
      <c r="H92" s="193">
        <v>1</v>
      </c>
    </row>
    <row r="93" spans="1:8" x14ac:dyDescent="0.2">
      <c r="A93" s="192" t="s">
        <v>1027</v>
      </c>
      <c r="B93" s="192">
        <v>4</v>
      </c>
      <c r="D93" s="194" t="s">
        <v>37</v>
      </c>
      <c r="E93" s="192">
        <v>10</v>
      </c>
      <c r="G93" s="193" t="s">
        <v>711</v>
      </c>
      <c r="H93" s="193">
        <v>1</v>
      </c>
    </row>
    <row r="94" spans="1:8" x14ac:dyDescent="0.2">
      <c r="A94" s="192" t="s">
        <v>180</v>
      </c>
      <c r="B94" s="192">
        <v>4</v>
      </c>
      <c r="D94" s="194" t="s">
        <v>675</v>
      </c>
      <c r="E94" s="192">
        <v>3</v>
      </c>
      <c r="G94" s="193" t="s">
        <v>925</v>
      </c>
      <c r="H94" s="193">
        <v>1</v>
      </c>
    </row>
    <row r="95" spans="1:8" x14ac:dyDescent="0.2">
      <c r="A95" s="192" t="s">
        <v>64</v>
      </c>
      <c r="B95" s="192">
        <v>4</v>
      </c>
      <c r="D95" s="194" t="s">
        <v>200</v>
      </c>
      <c r="E95" s="192">
        <v>2</v>
      </c>
      <c r="G95" s="193" t="s">
        <v>352</v>
      </c>
      <c r="H95" s="193">
        <v>1</v>
      </c>
    </row>
    <row r="96" spans="1:8" x14ac:dyDescent="0.2">
      <c r="A96" s="192" t="s">
        <v>77</v>
      </c>
      <c r="B96" s="192">
        <v>4</v>
      </c>
      <c r="D96" s="194" t="s">
        <v>472</v>
      </c>
      <c r="E96" s="192">
        <v>3</v>
      </c>
      <c r="G96" s="193" t="s">
        <v>1121</v>
      </c>
      <c r="H96" s="193">
        <v>1</v>
      </c>
    </row>
    <row r="97" spans="1:8" x14ac:dyDescent="0.2">
      <c r="A97" s="192" t="s">
        <v>58</v>
      </c>
      <c r="B97" s="192">
        <v>4</v>
      </c>
      <c r="D97" s="194" t="s">
        <v>485</v>
      </c>
      <c r="E97" s="192">
        <v>5</v>
      </c>
      <c r="G97" s="193" t="s">
        <v>310</v>
      </c>
      <c r="H97" s="193">
        <v>1</v>
      </c>
    </row>
    <row r="98" spans="1:8" x14ac:dyDescent="0.2">
      <c r="A98" s="192" t="s">
        <v>50</v>
      </c>
      <c r="B98" s="192">
        <v>4</v>
      </c>
      <c r="D98" s="194" t="s">
        <v>384</v>
      </c>
      <c r="E98" s="192">
        <v>4</v>
      </c>
      <c r="G98" s="193" t="s">
        <v>377</v>
      </c>
      <c r="H98" s="193">
        <v>1</v>
      </c>
    </row>
    <row r="99" spans="1:8" x14ac:dyDescent="0.2">
      <c r="A99" s="192" t="s">
        <v>183</v>
      </c>
      <c r="B99" s="192">
        <v>4</v>
      </c>
      <c r="D99" s="194" t="s">
        <v>1130</v>
      </c>
      <c r="E99" s="192">
        <v>1</v>
      </c>
      <c r="G99" s="193" t="s">
        <v>324</v>
      </c>
      <c r="H99" s="193">
        <v>1</v>
      </c>
    </row>
    <row r="100" spans="1:8" x14ac:dyDescent="0.2">
      <c r="A100" s="192" t="s">
        <v>75</v>
      </c>
      <c r="B100" s="192">
        <v>4</v>
      </c>
      <c r="D100" s="194" t="s">
        <v>48</v>
      </c>
      <c r="E100" s="192">
        <v>6</v>
      </c>
      <c r="G100" s="193" t="s">
        <v>717</v>
      </c>
      <c r="H100" s="193">
        <v>1</v>
      </c>
    </row>
    <row r="101" spans="1:8" x14ac:dyDescent="0.2">
      <c r="A101" s="192" t="s">
        <v>62</v>
      </c>
      <c r="B101" s="192">
        <v>4</v>
      </c>
      <c r="D101" s="194" t="s">
        <v>21</v>
      </c>
      <c r="E101" s="192">
        <v>14</v>
      </c>
      <c r="G101" s="193" t="s">
        <v>196</v>
      </c>
      <c r="H101" s="193">
        <v>1</v>
      </c>
    </row>
    <row r="102" spans="1:8" x14ac:dyDescent="0.2">
      <c r="A102" s="192" t="s">
        <v>52</v>
      </c>
      <c r="B102" s="192">
        <v>4</v>
      </c>
      <c r="D102" s="194" t="s">
        <v>1031</v>
      </c>
      <c r="E102" s="192">
        <v>1</v>
      </c>
      <c r="G102" s="193" t="s">
        <v>396</v>
      </c>
      <c r="H102" s="193">
        <v>1</v>
      </c>
    </row>
    <row r="103" spans="1:8" x14ac:dyDescent="0.2">
      <c r="A103" s="192" t="s">
        <v>37</v>
      </c>
      <c r="B103" s="192">
        <v>4</v>
      </c>
      <c r="D103" s="194" t="s">
        <v>604</v>
      </c>
      <c r="E103" s="192">
        <v>1</v>
      </c>
      <c r="G103" s="193" t="s">
        <v>499</v>
      </c>
      <c r="H103" s="193">
        <v>1</v>
      </c>
    </row>
    <row r="104" spans="1:8" x14ac:dyDescent="0.2">
      <c r="A104" s="192" t="s">
        <v>187</v>
      </c>
      <c r="B104" s="192">
        <v>4</v>
      </c>
      <c r="D104" s="194" t="s">
        <v>175</v>
      </c>
      <c r="E104" s="192">
        <v>11</v>
      </c>
      <c r="G104" s="193" t="s">
        <v>730</v>
      </c>
      <c r="H104" s="193">
        <v>1</v>
      </c>
    </row>
    <row r="105" spans="1:8" x14ac:dyDescent="0.2">
      <c r="A105" s="192" t="s">
        <v>190</v>
      </c>
      <c r="B105" s="192">
        <v>4</v>
      </c>
      <c r="D105" s="194" t="s">
        <v>981</v>
      </c>
      <c r="E105" s="192">
        <v>2</v>
      </c>
      <c r="G105" s="193" t="s">
        <v>368</v>
      </c>
      <c r="H105" s="193">
        <v>1</v>
      </c>
    </row>
    <row r="106" spans="1:8" x14ac:dyDescent="0.2">
      <c r="A106" s="192" t="s">
        <v>946</v>
      </c>
      <c r="B106" s="192">
        <v>4</v>
      </c>
      <c r="D106" s="194" t="s">
        <v>975</v>
      </c>
      <c r="E106" s="192">
        <v>3</v>
      </c>
      <c r="G106" s="193" t="s">
        <v>1122</v>
      </c>
      <c r="H106" s="193">
        <v>1</v>
      </c>
    </row>
    <row r="107" spans="1:8" x14ac:dyDescent="0.2">
      <c r="A107" s="192" t="s">
        <v>196</v>
      </c>
      <c r="B107" s="192">
        <v>4</v>
      </c>
      <c r="D107" s="194" t="s">
        <v>62</v>
      </c>
      <c r="E107" s="192">
        <v>8</v>
      </c>
      <c r="G107" s="193" t="s">
        <v>1123</v>
      </c>
      <c r="H107" s="193">
        <v>1</v>
      </c>
    </row>
    <row r="108" spans="1:8" x14ac:dyDescent="0.2">
      <c r="A108" s="192" t="s">
        <v>66</v>
      </c>
      <c r="B108" s="192">
        <v>4</v>
      </c>
      <c r="D108" s="194" t="s">
        <v>58</v>
      </c>
      <c r="E108" s="192">
        <v>11</v>
      </c>
      <c r="G108" s="193" t="s">
        <v>728</v>
      </c>
      <c r="H108" s="193">
        <v>1</v>
      </c>
    </row>
    <row r="109" spans="1:8" x14ac:dyDescent="0.2">
      <c r="A109" s="192" t="s">
        <v>111</v>
      </c>
      <c r="B109" s="192">
        <v>4</v>
      </c>
      <c r="D109" s="194" t="s">
        <v>321</v>
      </c>
      <c r="E109" s="192">
        <v>1</v>
      </c>
      <c r="G109" s="193" t="s">
        <v>1124</v>
      </c>
      <c r="H109" s="193">
        <v>1</v>
      </c>
    </row>
    <row r="110" spans="1:8" x14ac:dyDescent="0.2">
      <c r="A110" s="192" t="s">
        <v>200</v>
      </c>
      <c r="B110" s="192">
        <v>4</v>
      </c>
      <c r="D110" s="194" t="s">
        <v>887</v>
      </c>
      <c r="E110" s="192">
        <v>2</v>
      </c>
      <c r="G110" s="193" t="s">
        <v>371</v>
      </c>
      <c r="H110" s="193">
        <v>1</v>
      </c>
    </row>
    <row r="111" spans="1:8" x14ac:dyDescent="0.2">
      <c r="A111" s="192" t="s">
        <v>203</v>
      </c>
      <c r="B111" s="192">
        <v>4</v>
      </c>
      <c r="D111" s="194" t="s">
        <v>71</v>
      </c>
      <c r="E111" s="192">
        <v>8</v>
      </c>
      <c r="G111" s="193" t="s">
        <v>349</v>
      </c>
      <c r="H111" s="193">
        <v>1</v>
      </c>
    </row>
    <row r="112" spans="1:8" x14ac:dyDescent="0.2">
      <c r="A112" s="192" t="s">
        <v>207</v>
      </c>
      <c r="B112" s="192">
        <v>4</v>
      </c>
      <c r="D112" s="194" t="s">
        <v>403</v>
      </c>
      <c r="E112" s="192">
        <v>2</v>
      </c>
      <c r="G112" s="193" t="s">
        <v>219</v>
      </c>
      <c r="H112" s="193">
        <v>1</v>
      </c>
    </row>
    <row r="113" spans="1:8" x14ac:dyDescent="0.2">
      <c r="A113" s="192" t="s">
        <v>116</v>
      </c>
      <c r="B113" s="192">
        <v>4</v>
      </c>
      <c r="D113" s="194" t="s">
        <v>229</v>
      </c>
      <c r="E113" s="192">
        <v>10</v>
      </c>
      <c r="G113" s="193" t="s">
        <v>1125</v>
      </c>
      <c r="H113" s="193">
        <v>1</v>
      </c>
    </row>
    <row r="114" spans="1:8" x14ac:dyDescent="0.2">
      <c r="A114" s="192" t="s">
        <v>213</v>
      </c>
      <c r="B114" s="192">
        <v>4</v>
      </c>
      <c r="D114" s="194" t="s">
        <v>169</v>
      </c>
      <c r="E114" s="192">
        <v>7</v>
      </c>
      <c r="G114" s="193" t="s">
        <v>1126</v>
      </c>
      <c r="H114" s="193">
        <v>1</v>
      </c>
    </row>
    <row r="115" spans="1:8" x14ac:dyDescent="0.2">
      <c r="A115" s="192" t="s">
        <v>48</v>
      </c>
      <c r="B115" s="192">
        <v>4</v>
      </c>
      <c r="D115" s="194" t="s">
        <v>64</v>
      </c>
      <c r="E115" s="192">
        <v>14</v>
      </c>
      <c r="G115" s="193" t="s">
        <v>1127</v>
      </c>
      <c r="H115" s="193">
        <v>1</v>
      </c>
    </row>
    <row r="116" spans="1:8" x14ac:dyDescent="0.2">
      <c r="A116" s="192" t="s">
        <v>219</v>
      </c>
      <c r="B116" s="192">
        <v>4</v>
      </c>
      <c r="D116" s="194" t="s">
        <v>69</v>
      </c>
      <c r="E116" s="192">
        <v>4</v>
      </c>
      <c r="G116" s="193" t="s">
        <v>732</v>
      </c>
      <c r="H116" s="193">
        <v>1</v>
      </c>
    </row>
    <row r="117" spans="1:8" x14ac:dyDescent="0.2">
      <c r="A117" s="192" t="s">
        <v>60</v>
      </c>
      <c r="B117" s="192">
        <v>4</v>
      </c>
      <c r="D117" s="194" t="s">
        <v>307</v>
      </c>
      <c r="E117" s="192">
        <v>2</v>
      </c>
      <c r="G117" s="193" t="s">
        <v>966</v>
      </c>
      <c r="H117" s="193">
        <v>1</v>
      </c>
    </row>
    <row r="118" spans="1:8" x14ac:dyDescent="0.2">
      <c r="A118" s="192" t="s">
        <v>224</v>
      </c>
      <c r="B118" s="192">
        <v>4</v>
      </c>
      <c r="D118" s="194" t="s">
        <v>166</v>
      </c>
      <c r="E118" s="192">
        <v>7</v>
      </c>
      <c r="G118" s="193" t="s">
        <v>1021</v>
      </c>
      <c r="H118" s="193">
        <v>1</v>
      </c>
    </row>
    <row r="119" spans="1:8" x14ac:dyDescent="0.2">
      <c r="A119" s="192" t="s">
        <v>71</v>
      </c>
      <c r="B119" s="192">
        <v>4</v>
      </c>
      <c r="D119" s="194" t="s">
        <v>357</v>
      </c>
      <c r="E119" s="192">
        <v>1</v>
      </c>
      <c r="G119" s="193" t="s">
        <v>996</v>
      </c>
      <c r="H119" s="193">
        <v>1</v>
      </c>
    </row>
    <row r="120" spans="1:8" x14ac:dyDescent="0.2">
      <c r="A120" s="192" t="s">
        <v>229</v>
      </c>
      <c r="B120" s="192">
        <v>4</v>
      </c>
      <c r="D120" s="194" t="s">
        <v>224</v>
      </c>
      <c r="E120" s="192">
        <v>1</v>
      </c>
      <c r="G120" s="193" t="s">
        <v>408</v>
      </c>
      <c r="H120" s="193">
        <v>1</v>
      </c>
    </row>
    <row r="121" spans="1:8" x14ac:dyDescent="0.2">
      <c r="A121" s="192" t="s">
        <v>69</v>
      </c>
      <c r="B121" s="192">
        <v>4</v>
      </c>
      <c r="D121" s="194" t="s">
        <v>52</v>
      </c>
      <c r="E121" s="192">
        <v>12</v>
      </c>
      <c r="G121" s="193" t="s">
        <v>190</v>
      </c>
      <c r="H121" s="193">
        <v>1</v>
      </c>
    </row>
    <row r="122" spans="1:8" x14ac:dyDescent="0.2">
      <c r="A122" s="192" t="s">
        <v>108</v>
      </c>
      <c r="B122" s="192">
        <v>4</v>
      </c>
      <c r="D122" s="194" t="s">
        <v>878</v>
      </c>
      <c r="E122" s="192">
        <v>1</v>
      </c>
      <c r="G122" s="193" t="s">
        <v>1003</v>
      </c>
      <c r="H122" s="193">
        <v>1</v>
      </c>
    </row>
    <row r="123" spans="1:8" x14ac:dyDescent="0.2">
      <c r="A123" s="192" t="s">
        <v>235</v>
      </c>
      <c r="B123" s="192">
        <v>4</v>
      </c>
      <c r="D123" s="194" t="s">
        <v>207</v>
      </c>
      <c r="E123" s="192">
        <v>7</v>
      </c>
      <c r="G123" s="193" t="s">
        <v>445</v>
      </c>
      <c r="H123" s="193">
        <v>1</v>
      </c>
    </row>
    <row r="124" spans="1:8" x14ac:dyDescent="0.2">
      <c r="A124" s="192" t="s">
        <v>394</v>
      </c>
      <c r="B124" s="192">
        <v>4</v>
      </c>
      <c r="D124" s="194" t="s">
        <v>235</v>
      </c>
      <c r="E124" s="192">
        <v>4</v>
      </c>
      <c r="G124" s="193" t="s">
        <v>1129</v>
      </c>
      <c r="H124" s="193">
        <v>1</v>
      </c>
    </row>
    <row r="125" spans="1:8" x14ac:dyDescent="0.2">
      <c r="A125" s="192" t="s">
        <v>240</v>
      </c>
      <c r="B125" s="192">
        <v>4</v>
      </c>
      <c r="D125" s="194" t="s">
        <v>213</v>
      </c>
      <c r="E125" s="192">
        <v>3</v>
      </c>
      <c r="G125" s="193" t="s">
        <v>203</v>
      </c>
      <c r="H125" s="193">
        <v>1</v>
      </c>
    </row>
    <row r="126" spans="1:8" x14ac:dyDescent="0.2">
      <c r="A126" s="192" t="s">
        <v>244</v>
      </c>
      <c r="B126" s="192">
        <v>4</v>
      </c>
      <c r="D126" s="194" t="s">
        <v>704</v>
      </c>
      <c r="E126" s="192">
        <v>2</v>
      </c>
      <c r="G126" s="193" t="s">
        <v>390</v>
      </c>
      <c r="H126" s="193">
        <v>1</v>
      </c>
    </row>
    <row r="127" spans="1:8" x14ac:dyDescent="0.2">
      <c r="A127" s="192" t="s">
        <v>41</v>
      </c>
      <c r="B127" s="192">
        <v>5</v>
      </c>
      <c r="D127" s="194" t="s">
        <v>364</v>
      </c>
      <c r="E127" s="192">
        <v>3</v>
      </c>
      <c r="G127" s="193" t="s">
        <v>1130</v>
      </c>
      <c r="H127" s="193">
        <v>1</v>
      </c>
    </row>
    <row r="128" spans="1:8" x14ac:dyDescent="0.2">
      <c r="A128" s="192" t="s">
        <v>394</v>
      </c>
      <c r="B128" s="192">
        <v>5</v>
      </c>
      <c r="D128" s="194" t="s">
        <v>183</v>
      </c>
      <c r="E128" s="192">
        <v>7</v>
      </c>
      <c r="G128" s="193" t="s">
        <v>1031</v>
      </c>
      <c r="H128" s="193">
        <v>1</v>
      </c>
    </row>
    <row r="129" spans="1:8" x14ac:dyDescent="0.2">
      <c r="A129" s="192" t="s">
        <v>32</v>
      </c>
      <c r="B129" s="192">
        <v>5</v>
      </c>
      <c r="D129" s="194" t="s">
        <v>1131</v>
      </c>
      <c r="E129" s="192">
        <v>1</v>
      </c>
      <c r="G129" s="193" t="s">
        <v>604</v>
      </c>
      <c r="H129" s="193">
        <v>1</v>
      </c>
    </row>
    <row r="130" spans="1:8" x14ac:dyDescent="0.2">
      <c r="A130" s="192" t="s">
        <v>48</v>
      </c>
      <c r="B130" s="192">
        <v>5</v>
      </c>
      <c r="D130" s="194" t="s">
        <v>1132</v>
      </c>
      <c r="E130" s="192">
        <v>1</v>
      </c>
      <c r="G130" s="193" t="s">
        <v>321</v>
      </c>
      <c r="H130" s="193">
        <v>1</v>
      </c>
    </row>
    <row r="131" spans="1:8" x14ac:dyDescent="0.2">
      <c r="A131" s="192" t="s">
        <v>64</v>
      </c>
      <c r="B131" s="192">
        <v>5</v>
      </c>
      <c r="D131" s="194" t="s">
        <v>374</v>
      </c>
      <c r="E131" s="192">
        <v>1</v>
      </c>
      <c r="G131" s="193" t="s">
        <v>357</v>
      </c>
      <c r="H131" s="193">
        <v>1</v>
      </c>
    </row>
    <row r="132" spans="1:8" x14ac:dyDescent="0.2">
      <c r="A132" s="192" t="s">
        <v>37</v>
      </c>
      <c r="B132" s="192">
        <v>5</v>
      </c>
      <c r="D132" s="194" t="s">
        <v>336</v>
      </c>
      <c r="E132" s="192">
        <v>1</v>
      </c>
      <c r="G132" s="193" t="s">
        <v>224</v>
      </c>
      <c r="H132" s="193">
        <v>1</v>
      </c>
    </row>
    <row r="133" spans="1:8" x14ac:dyDescent="0.2">
      <c r="A133" s="192" t="s">
        <v>62</v>
      </c>
      <c r="B133" s="192">
        <v>5</v>
      </c>
      <c r="D133" s="194" t="s">
        <v>75</v>
      </c>
      <c r="E133" s="192">
        <v>6</v>
      </c>
      <c r="G133" s="193" t="s">
        <v>878</v>
      </c>
      <c r="H133" s="193">
        <v>1</v>
      </c>
    </row>
    <row r="134" spans="1:8" x14ac:dyDescent="0.2">
      <c r="A134" s="192" t="s">
        <v>73</v>
      </c>
      <c r="B134" s="192">
        <v>5</v>
      </c>
      <c r="D134" s="194" t="s">
        <v>1128</v>
      </c>
      <c r="E134" s="192">
        <v>2</v>
      </c>
      <c r="G134" s="193" t="s">
        <v>1131</v>
      </c>
      <c r="H134" s="193">
        <v>1</v>
      </c>
    </row>
    <row r="135" spans="1:8" x14ac:dyDescent="0.2">
      <c r="A135" s="192" t="s">
        <v>97</v>
      </c>
      <c r="B135" s="192">
        <v>5</v>
      </c>
      <c r="D135" s="194" t="s">
        <v>73</v>
      </c>
      <c r="E135" s="192">
        <v>4</v>
      </c>
      <c r="G135" s="193" t="s">
        <v>1132</v>
      </c>
      <c r="H135" s="193">
        <v>1</v>
      </c>
    </row>
    <row r="136" spans="1:8" x14ac:dyDescent="0.2">
      <c r="A136" s="192" t="s">
        <v>71</v>
      </c>
      <c r="B136" s="192">
        <v>5</v>
      </c>
      <c r="D136" s="194" t="s">
        <v>258</v>
      </c>
      <c r="E136" s="192">
        <v>8</v>
      </c>
      <c r="G136" s="193" t="s">
        <v>374</v>
      </c>
      <c r="H136" s="193">
        <v>1</v>
      </c>
    </row>
    <row r="137" spans="1:8" x14ac:dyDescent="0.2">
      <c r="A137" s="192" t="s">
        <v>58</v>
      </c>
      <c r="B137" s="192">
        <v>5</v>
      </c>
      <c r="D137" s="194" t="s">
        <v>456</v>
      </c>
      <c r="E137" s="192">
        <v>4</v>
      </c>
      <c r="G137" s="193" t="s">
        <v>336</v>
      </c>
      <c r="H137" s="193">
        <v>1</v>
      </c>
    </row>
    <row r="138" spans="1:8" x14ac:dyDescent="0.2">
      <c r="A138" s="192" t="s">
        <v>102</v>
      </c>
      <c r="B138" s="192">
        <v>5</v>
      </c>
      <c r="D138" s="194" t="s">
        <v>1133</v>
      </c>
      <c r="E138" s="192">
        <v>543</v>
      </c>
      <c r="G138" s="193" t="s">
        <v>1133</v>
      </c>
      <c r="H138" s="193">
        <v>543</v>
      </c>
    </row>
    <row r="139" spans="1:8" x14ac:dyDescent="0.2">
      <c r="A139" s="192" t="s">
        <v>105</v>
      </c>
      <c r="B139" s="192">
        <v>5</v>
      </c>
    </row>
    <row r="140" spans="1:8" x14ac:dyDescent="0.2">
      <c r="A140" s="192" t="s">
        <v>21</v>
      </c>
      <c r="B140" s="192">
        <v>5</v>
      </c>
    </row>
    <row r="141" spans="1:8" x14ac:dyDescent="0.2">
      <c r="A141" s="192" t="s">
        <v>108</v>
      </c>
      <c r="B141" s="192">
        <v>5</v>
      </c>
    </row>
    <row r="142" spans="1:8" x14ac:dyDescent="0.2">
      <c r="A142" s="192" t="s">
        <v>111</v>
      </c>
      <c r="B142" s="192">
        <v>5</v>
      </c>
    </row>
    <row r="143" spans="1:8" x14ac:dyDescent="0.2">
      <c r="A143" s="192" t="s">
        <v>56</v>
      </c>
      <c r="B143" s="192">
        <v>5</v>
      </c>
    </row>
    <row r="144" spans="1:8" x14ac:dyDescent="0.2">
      <c r="A144" s="192" t="s">
        <v>69</v>
      </c>
      <c r="B144" s="192">
        <v>5</v>
      </c>
    </row>
    <row r="145" spans="1:2" x14ac:dyDescent="0.2">
      <c r="A145" s="192" t="s">
        <v>116</v>
      </c>
      <c r="B145" s="192">
        <v>5</v>
      </c>
    </row>
    <row r="146" spans="1:2" x14ac:dyDescent="0.2">
      <c r="A146" s="192" t="s">
        <v>52</v>
      </c>
      <c r="B146" s="192">
        <v>5</v>
      </c>
    </row>
    <row r="147" spans="1:2" x14ac:dyDescent="0.2">
      <c r="A147" s="192" t="s">
        <v>120</v>
      </c>
      <c r="B147" s="192">
        <v>5</v>
      </c>
    </row>
    <row r="148" spans="1:2" x14ac:dyDescent="0.2">
      <c r="A148" s="192" t="s">
        <v>28</v>
      </c>
      <c r="B148" s="192">
        <v>5</v>
      </c>
    </row>
    <row r="149" spans="1:2" x14ac:dyDescent="0.2">
      <c r="A149" s="192" t="s">
        <v>322</v>
      </c>
      <c r="B149" s="192">
        <v>5</v>
      </c>
    </row>
    <row r="150" spans="1:2" x14ac:dyDescent="0.2">
      <c r="A150" s="192" t="s">
        <v>77</v>
      </c>
      <c r="B150" s="192">
        <v>5</v>
      </c>
    </row>
    <row r="151" spans="1:2" x14ac:dyDescent="0.2">
      <c r="A151" s="192" t="s">
        <v>66</v>
      </c>
      <c r="B151" s="192">
        <v>5</v>
      </c>
    </row>
    <row r="152" spans="1:2" x14ac:dyDescent="0.2">
      <c r="A152" s="192" t="s">
        <v>60</v>
      </c>
      <c r="B152" s="192">
        <v>5</v>
      </c>
    </row>
    <row r="153" spans="1:2" x14ac:dyDescent="0.2">
      <c r="A153" s="192" t="s">
        <v>128</v>
      </c>
      <c r="B153" s="192">
        <v>5</v>
      </c>
    </row>
    <row r="154" spans="1:2" x14ac:dyDescent="0.2">
      <c r="A154" s="192" t="s">
        <v>75</v>
      </c>
      <c r="B154" s="192">
        <v>5</v>
      </c>
    </row>
    <row r="155" spans="1:2" x14ac:dyDescent="0.2">
      <c r="A155" s="192" t="s">
        <v>50</v>
      </c>
      <c r="B155" s="192">
        <v>5</v>
      </c>
    </row>
    <row r="156" spans="1:2" x14ac:dyDescent="0.2">
      <c r="A156" s="192" t="s">
        <v>54</v>
      </c>
      <c r="B156" s="192">
        <v>5</v>
      </c>
    </row>
    <row r="157" spans="1:2" x14ac:dyDescent="0.2">
      <c r="A157" s="192" t="s">
        <v>21</v>
      </c>
      <c r="B157" s="192">
        <v>6</v>
      </c>
    </row>
    <row r="158" spans="1:2" x14ac:dyDescent="0.2">
      <c r="A158" s="192" t="s">
        <v>175</v>
      </c>
      <c r="B158" s="192">
        <v>6</v>
      </c>
    </row>
    <row r="159" spans="1:2" x14ac:dyDescent="0.2">
      <c r="A159" s="192" t="s">
        <v>301</v>
      </c>
      <c r="B159" s="192">
        <v>6</v>
      </c>
    </row>
    <row r="160" spans="1:2" x14ac:dyDescent="0.2">
      <c r="A160" s="192" t="s">
        <v>490</v>
      </c>
      <c r="B160" s="192">
        <v>6</v>
      </c>
    </row>
    <row r="161" spans="1:2" x14ac:dyDescent="0.2">
      <c r="A161" s="192" t="s">
        <v>28</v>
      </c>
      <c r="B161" s="192">
        <v>6</v>
      </c>
    </row>
    <row r="162" spans="1:2" x14ac:dyDescent="0.2">
      <c r="A162" s="192" t="s">
        <v>32</v>
      </c>
      <c r="B162" s="192">
        <v>6</v>
      </c>
    </row>
    <row r="163" spans="1:2" x14ac:dyDescent="0.2">
      <c r="A163" s="192" t="s">
        <v>37</v>
      </c>
      <c r="B163" s="192">
        <v>6</v>
      </c>
    </row>
    <row r="164" spans="1:2" x14ac:dyDescent="0.2">
      <c r="A164" s="192" t="s">
        <v>41</v>
      </c>
      <c r="B164" s="192">
        <v>6</v>
      </c>
    </row>
    <row r="165" spans="1:2" x14ac:dyDescent="0.2">
      <c r="A165" s="192" t="s">
        <v>394</v>
      </c>
      <c r="B165" s="192">
        <v>6</v>
      </c>
    </row>
    <row r="166" spans="1:2" x14ac:dyDescent="0.2">
      <c r="A166" s="192" t="s">
        <v>48</v>
      </c>
      <c r="B166" s="192">
        <v>6</v>
      </c>
    </row>
    <row r="167" spans="1:2" x14ac:dyDescent="0.2">
      <c r="A167" s="192" t="s">
        <v>50</v>
      </c>
      <c r="B167" s="192">
        <v>6</v>
      </c>
    </row>
    <row r="168" spans="1:2" x14ac:dyDescent="0.2">
      <c r="A168" s="192" t="s">
        <v>52</v>
      </c>
      <c r="B168" s="192">
        <v>6</v>
      </c>
    </row>
    <row r="169" spans="1:2" x14ac:dyDescent="0.2">
      <c r="A169" s="192" t="s">
        <v>1119</v>
      </c>
      <c r="B169" s="192">
        <v>6</v>
      </c>
    </row>
    <row r="170" spans="1:2" x14ac:dyDescent="0.2">
      <c r="A170" s="192" t="s">
        <v>56</v>
      </c>
      <c r="B170" s="192">
        <v>6</v>
      </c>
    </row>
    <row r="171" spans="1:2" x14ac:dyDescent="0.2">
      <c r="A171" s="192" t="s">
        <v>54</v>
      </c>
      <c r="B171" s="192">
        <v>6</v>
      </c>
    </row>
    <row r="172" spans="1:2" x14ac:dyDescent="0.2">
      <c r="A172" s="192" t="s">
        <v>58</v>
      </c>
      <c r="B172" s="192">
        <v>6</v>
      </c>
    </row>
    <row r="173" spans="1:2" x14ac:dyDescent="0.2">
      <c r="A173" s="192" t="s">
        <v>60</v>
      </c>
      <c r="B173" s="192">
        <v>6</v>
      </c>
    </row>
    <row r="174" spans="1:2" x14ac:dyDescent="0.2">
      <c r="A174" s="192" t="s">
        <v>62</v>
      </c>
      <c r="B174" s="192">
        <v>6</v>
      </c>
    </row>
    <row r="175" spans="1:2" x14ac:dyDescent="0.2">
      <c r="A175" s="192" t="s">
        <v>321</v>
      </c>
      <c r="B175" s="192">
        <v>6</v>
      </c>
    </row>
    <row r="176" spans="1:2" x14ac:dyDescent="0.2">
      <c r="A176" s="192" t="s">
        <v>64</v>
      </c>
      <c r="B176" s="192">
        <v>6</v>
      </c>
    </row>
    <row r="177" spans="1:2" x14ac:dyDescent="0.2">
      <c r="A177" s="192" t="s">
        <v>66</v>
      </c>
      <c r="B177" s="192">
        <v>6</v>
      </c>
    </row>
    <row r="178" spans="1:2" x14ac:dyDescent="0.2">
      <c r="A178" s="192" t="s">
        <v>322</v>
      </c>
      <c r="B178" s="192">
        <v>6</v>
      </c>
    </row>
    <row r="179" spans="1:2" x14ac:dyDescent="0.2">
      <c r="A179" s="192" t="s">
        <v>69</v>
      </c>
      <c r="B179" s="192">
        <v>6</v>
      </c>
    </row>
    <row r="180" spans="1:2" x14ac:dyDescent="0.2">
      <c r="A180" s="192" t="s">
        <v>71</v>
      </c>
      <c r="B180" s="192">
        <v>6</v>
      </c>
    </row>
    <row r="181" spans="1:2" x14ac:dyDescent="0.2">
      <c r="A181" s="192" t="s">
        <v>324</v>
      </c>
      <c r="B181" s="192">
        <v>6</v>
      </c>
    </row>
    <row r="182" spans="1:2" x14ac:dyDescent="0.2">
      <c r="A182" s="192" t="s">
        <v>73</v>
      </c>
      <c r="B182" s="192">
        <v>6</v>
      </c>
    </row>
    <row r="183" spans="1:2" x14ac:dyDescent="0.2">
      <c r="A183" s="192" t="s">
        <v>229</v>
      </c>
      <c r="B183" s="192">
        <v>6</v>
      </c>
    </row>
    <row r="184" spans="1:2" x14ac:dyDescent="0.2">
      <c r="A184" s="192" t="s">
        <v>75</v>
      </c>
      <c r="B184" s="192">
        <v>6</v>
      </c>
    </row>
    <row r="185" spans="1:2" x14ac:dyDescent="0.2">
      <c r="A185" s="192" t="s">
        <v>77</v>
      </c>
      <c r="B185" s="192">
        <v>6</v>
      </c>
    </row>
    <row r="186" spans="1:2" x14ac:dyDescent="0.2">
      <c r="A186" s="192" t="s">
        <v>160</v>
      </c>
      <c r="B186" s="192">
        <v>6</v>
      </c>
    </row>
    <row r="187" spans="1:2" x14ac:dyDescent="0.2">
      <c r="A187" s="192" t="s">
        <v>169</v>
      </c>
      <c r="B187" s="192">
        <v>6</v>
      </c>
    </row>
    <row r="188" spans="1:2" x14ac:dyDescent="0.2">
      <c r="A188" s="192" t="s">
        <v>187</v>
      </c>
      <c r="B188" s="192">
        <v>6</v>
      </c>
    </row>
    <row r="189" spans="1:2" x14ac:dyDescent="0.2">
      <c r="A189" s="192" t="s">
        <v>235</v>
      </c>
      <c r="B189" s="192">
        <v>6</v>
      </c>
    </row>
    <row r="190" spans="1:2" x14ac:dyDescent="0.2">
      <c r="A190" s="192" t="s">
        <v>183</v>
      </c>
      <c r="B190" s="192">
        <v>6</v>
      </c>
    </row>
    <row r="191" spans="1:2" x14ac:dyDescent="0.2">
      <c r="A191" s="192" t="s">
        <v>381</v>
      </c>
      <c r="B191" s="192">
        <v>7</v>
      </c>
    </row>
    <row r="192" spans="1:2" x14ac:dyDescent="0.2">
      <c r="A192" s="192" t="s">
        <v>384</v>
      </c>
      <c r="B192" s="192">
        <v>7</v>
      </c>
    </row>
    <row r="193" spans="1:2" x14ac:dyDescent="0.2">
      <c r="A193" s="192" t="s">
        <v>37</v>
      </c>
      <c r="B193" s="192">
        <v>7</v>
      </c>
    </row>
    <row r="194" spans="1:2" x14ac:dyDescent="0.2">
      <c r="A194" s="192" t="s">
        <v>32</v>
      </c>
      <c r="B194" s="192">
        <v>7</v>
      </c>
    </row>
    <row r="195" spans="1:2" x14ac:dyDescent="0.2">
      <c r="A195" s="192" t="s">
        <v>28</v>
      </c>
      <c r="B195" s="192">
        <v>7</v>
      </c>
    </row>
    <row r="196" spans="1:2" x14ac:dyDescent="0.2">
      <c r="A196" s="192" t="s">
        <v>160</v>
      </c>
      <c r="B196" s="192">
        <v>7</v>
      </c>
    </row>
    <row r="197" spans="1:2" x14ac:dyDescent="0.2">
      <c r="A197" s="192" t="s">
        <v>175</v>
      </c>
      <c r="B197" s="192">
        <v>7</v>
      </c>
    </row>
    <row r="198" spans="1:2" x14ac:dyDescent="0.2">
      <c r="A198" s="192" t="s">
        <v>229</v>
      </c>
      <c r="B198" s="192">
        <v>7</v>
      </c>
    </row>
    <row r="199" spans="1:2" x14ac:dyDescent="0.2">
      <c r="A199" s="192" t="s">
        <v>56</v>
      </c>
      <c r="B199" s="192">
        <v>7</v>
      </c>
    </row>
    <row r="200" spans="1:2" x14ac:dyDescent="0.2">
      <c r="A200" s="192" t="s">
        <v>390</v>
      </c>
      <c r="B200" s="192">
        <v>7</v>
      </c>
    </row>
    <row r="201" spans="1:2" x14ac:dyDescent="0.2">
      <c r="A201" s="192" t="s">
        <v>1119</v>
      </c>
      <c r="B201" s="192">
        <v>7</v>
      </c>
    </row>
    <row r="202" spans="1:2" x14ac:dyDescent="0.2">
      <c r="A202" s="192" t="s">
        <v>50</v>
      </c>
      <c r="B202" s="192">
        <v>7</v>
      </c>
    </row>
    <row r="203" spans="1:2" x14ac:dyDescent="0.2">
      <c r="A203" s="192" t="s">
        <v>322</v>
      </c>
      <c r="B203" s="192">
        <v>7</v>
      </c>
    </row>
    <row r="204" spans="1:2" x14ac:dyDescent="0.2">
      <c r="A204" s="192" t="s">
        <v>52</v>
      </c>
      <c r="B204" s="192">
        <v>7</v>
      </c>
    </row>
    <row r="205" spans="1:2" x14ac:dyDescent="0.2">
      <c r="A205" s="192" t="s">
        <v>64</v>
      </c>
      <c r="B205" s="192">
        <v>7</v>
      </c>
    </row>
    <row r="206" spans="1:2" x14ac:dyDescent="0.2">
      <c r="A206" s="192" t="s">
        <v>394</v>
      </c>
      <c r="B206" s="192">
        <v>7</v>
      </c>
    </row>
    <row r="207" spans="1:2" x14ac:dyDescent="0.2">
      <c r="A207" s="192" t="s">
        <v>396</v>
      </c>
      <c r="B207" s="192">
        <v>7</v>
      </c>
    </row>
    <row r="208" spans="1:2" x14ac:dyDescent="0.2">
      <c r="A208" s="192" t="s">
        <v>169</v>
      </c>
      <c r="B208" s="192">
        <v>7</v>
      </c>
    </row>
    <row r="209" spans="1:2" x14ac:dyDescent="0.2">
      <c r="A209" s="192" t="s">
        <v>116</v>
      </c>
      <c r="B209" s="192">
        <v>7</v>
      </c>
    </row>
    <row r="210" spans="1:2" x14ac:dyDescent="0.2">
      <c r="A210" s="192" t="s">
        <v>69</v>
      </c>
      <c r="B210" s="192">
        <v>7</v>
      </c>
    </row>
    <row r="211" spans="1:2" x14ac:dyDescent="0.2">
      <c r="A211" s="192" t="s">
        <v>1000</v>
      </c>
      <c r="B211" s="192">
        <v>7</v>
      </c>
    </row>
    <row r="212" spans="1:2" x14ac:dyDescent="0.2">
      <c r="A212" s="192" t="s">
        <v>66</v>
      </c>
      <c r="B212" s="192">
        <v>7</v>
      </c>
    </row>
    <row r="213" spans="1:2" x14ac:dyDescent="0.2">
      <c r="A213" s="192" t="s">
        <v>183</v>
      </c>
      <c r="B213" s="192">
        <v>7</v>
      </c>
    </row>
    <row r="214" spans="1:2" x14ac:dyDescent="0.2">
      <c r="A214" s="192" t="s">
        <v>403</v>
      </c>
      <c r="B214" s="192">
        <v>7</v>
      </c>
    </row>
    <row r="215" spans="1:2" x14ac:dyDescent="0.2">
      <c r="A215" s="192" t="s">
        <v>105</v>
      </c>
      <c r="B215" s="192">
        <v>7</v>
      </c>
    </row>
    <row r="216" spans="1:2" x14ac:dyDescent="0.2">
      <c r="A216" s="192" t="s">
        <v>75</v>
      </c>
      <c r="B216" s="192">
        <v>7</v>
      </c>
    </row>
    <row r="217" spans="1:2" x14ac:dyDescent="0.2">
      <c r="A217" s="192" t="s">
        <v>48</v>
      </c>
      <c r="B217" s="192">
        <v>7</v>
      </c>
    </row>
    <row r="218" spans="1:2" x14ac:dyDescent="0.2">
      <c r="A218" s="192" t="s">
        <v>207</v>
      </c>
      <c r="B218" s="192">
        <v>7</v>
      </c>
    </row>
    <row r="219" spans="1:2" x14ac:dyDescent="0.2">
      <c r="A219" s="192" t="s">
        <v>73</v>
      </c>
      <c r="B219" s="192">
        <v>7</v>
      </c>
    </row>
    <row r="220" spans="1:2" x14ac:dyDescent="0.2">
      <c r="A220" s="192" t="s">
        <v>111</v>
      </c>
      <c r="B220" s="192">
        <v>7</v>
      </c>
    </row>
    <row r="221" spans="1:2" x14ac:dyDescent="0.2">
      <c r="A221" s="192" t="s">
        <v>60</v>
      </c>
      <c r="B221" s="192">
        <v>7</v>
      </c>
    </row>
    <row r="222" spans="1:2" x14ac:dyDescent="0.2">
      <c r="A222" s="192" t="s">
        <v>408</v>
      </c>
      <c r="B222" s="192">
        <v>7</v>
      </c>
    </row>
    <row r="223" spans="1:2" x14ac:dyDescent="0.2">
      <c r="A223" s="192" t="s">
        <v>21</v>
      </c>
      <c r="B223" s="192">
        <v>7</v>
      </c>
    </row>
    <row r="224" spans="1:2" x14ac:dyDescent="0.2">
      <c r="A224" s="192" t="s">
        <v>77</v>
      </c>
      <c r="B224" s="192">
        <v>7</v>
      </c>
    </row>
    <row r="225" spans="1:2" x14ac:dyDescent="0.2">
      <c r="A225" s="192" t="s">
        <v>946</v>
      </c>
      <c r="B225" s="192">
        <v>7</v>
      </c>
    </row>
    <row r="226" spans="1:2" x14ac:dyDescent="0.2">
      <c r="A226" s="192" t="s">
        <v>58</v>
      </c>
      <c r="B226" s="192">
        <v>7</v>
      </c>
    </row>
    <row r="227" spans="1:2" x14ac:dyDescent="0.2">
      <c r="A227" s="192" t="s">
        <v>41</v>
      </c>
      <c r="B227" s="192">
        <v>7</v>
      </c>
    </row>
    <row r="228" spans="1:2" x14ac:dyDescent="0.2">
      <c r="A228" s="192" t="s">
        <v>54</v>
      </c>
      <c r="B228" s="192">
        <v>7</v>
      </c>
    </row>
    <row r="229" spans="1:2" x14ac:dyDescent="0.2">
      <c r="A229" s="192" t="s">
        <v>62</v>
      </c>
      <c r="B229" s="192">
        <v>7</v>
      </c>
    </row>
    <row r="230" spans="1:2" x14ac:dyDescent="0.2">
      <c r="A230" s="192" t="s">
        <v>1120</v>
      </c>
      <c r="B230" s="192">
        <v>7</v>
      </c>
    </row>
    <row r="231" spans="1:2" x14ac:dyDescent="0.2">
      <c r="A231" s="192" t="s">
        <v>415</v>
      </c>
      <c r="B231" s="192">
        <v>7</v>
      </c>
    </row>
    <row r="232" spans="1:2" x14ac:dyDescent="0.2">
      <c r="A232" s="192" t="s">
        <v>175</v>
      </c>
      <c r="B232" s="192">
        <v>8</v>
      </c>
    </row>
    <row r="233" spans="1:2" x14ac:dyDescent="0.2">
      <c r="A233" s="192" t="s">
        <v>445</v>
      </c>
      <c r="B233" s="192">
        <v>8</v>
      </c>
    </row>
    <row r="234" spans="1:2" x14ac:dyDescent="0.2">
      <c r="A234" s="192" t="s">
        <v>384</v>
      </c>
      <c r="B234" s="192">
        <v>8</v>
      </c>
    </row>
    <row r="235" spans="1:2" x14ac:dyDescent="0.2">
      <c r="A235" s="192" t="s">
        <v>946</v>
      </c>
      <c r="B235" s="192">
        <v>8</v>
      </c>
    </row>
    <row r="236" spans="1:2" x14ac:dyDescent="0.2">
      <c r="A236" s="192" t="s">
        <v>1000</v>
      </c>
      <c r="B236" s="192">
        <v>8</v>
      </c>
    </row>
    <row r="237" spans="1:2" x14ac:dyDescent="0.2">
      <c r="A237" s="192" t="s">
        <v>456</v>
      </c>
      <c r="B237" s="192">
        <v>8</v>
      </c>
    </row>
    <row r="238" spans="1:2" x14ac:dyDescent="0.2">
      <c r="A238" s="192" t="s">
        <v>1119</v>
      </c>
      <c r="B238" s="192">
        <v>8</v>
      </c>
    </row>
    <row r="239" spans="1:2" x14ac:dyDescent="0.2">
      <c r="A239" s="192" t="s">
        <v>322</v>
      </c>
      <c r="B239" s="192">
        <v>8</v>
      </c>
    </row>
    <row r="240" spans="1:2" x14ac:dyDescent="0.2">
      <c r="A240" s="192" t="s">
        <v>465</v>
      </c>
      <c r="B240" s="192">
        <v>8</v>
      </c>
    </row>
    <row r="241" spans="1:2" x14ac:dyDescent="0.2">
      <c r="A241" s="192" t="s">
        <v>54</v>
      </c>
      <c r="B241" s="192">
        <v>8</v>
      </c>
    </row>
    <row r="242" spans="1:2" x14ac:dyDescent="0.2">
      <c r="A242" s="192" t="s">
        <v>472</v>
      </c>
      <c r="B242" s="192">
        <v>8</v>
      </c>
    </row>
    <row r="243" spans="1:2" x14ac:dyDescent="0.2">
      <c r="A243" s="192" t="s">
        <v>64</v>
      </c>
      <c r="B243" s="192">
        <v>8</v>
      </c>
    </row>
    <row r="244" spans="1:2" x14ac:dyDescent="0.2">
      <c r="A244" s="192" t="s">
        <v>52</v>
      </c>
      <c r="B244" s="192">
        <v>8</v>
      </c>
    </row>
    <row r="245" spans="1:2" x14ac:dyDescent="0.2">
      <c r="A245" s="192" t="s">
        <v>28</v>
      </c>
      <c r="B245" s="192">
        <v>8</v>
      </c>
    </row>
    <row r="246" spans="1:2" x14ac:dyDescent="0.2">
      <c r="A246" s="192" t="s">
        <v>403</v>
      </c>
      <c r="B246" s="192">
        <v>8</v>
      </c>
    </row>
    <row r="247" spans="1:2" x14ac:dyDescent="0.2">
      <c r="A247" s="192" t="s">
        <v>485</v>
      </c>
      <c r="B247" s="192">
        <v>8</v>
      </c>
    </row>
    <row r="248" spans="1:2" x14ac:dyDescent="0.2">
      <c r="A248" s="192" t="s">
        <v>21</v>
      </c>
      <c r="B248" s="192">
        <v>8</v>
      </c>
    </row>
    <row r="249" spans="1:2" x14ac:dyDescent="0.2">
      <c r="A249" s="192" t="s">
        <v>490</v>
      </c>
      <c r="B249" s="192">
        <v>8</v>
      </c>
    </row>
    <row r="250" spans="1:2" x14ac:dyDescent="0.2">
      <c r="A250" s="192" t="s">
        <v>105</v>
      </c>
      <c r="B250" s="192">
        <v>8</v>
      </c>
    </row>
    <row r="251" spans="1:2" x14ac:dyDescent="0.2">
      <c r="A251" s="192" t="s">
        <v>66</v>
      </c>
      <c r="B251" s="192">
        <v>8</v>
      </c>
    </row>
    <row r="252" spans="1:2" x14ac:dyDescent="0.2">
      <c r="A252" s="192" t="s">
        <v>116</v>
      </c>
      <c r="B252" s="192">
        <v>8</v>
      </c>
    </row>
    <row r="253" spans="1:2" x14ac:dyDescent="0.2">
      <c r="A253" s="192" t="s">
        <v>499</v>
      </c>
      <c r="B253" s="192">
        <v>8</v>
      </c>
    </row>
    <row r="254" spans="1:2" x14ac:dyDescent="0.2">
      <c r="A254" s="192" t="s">
        <v>229</v>
      </c>
      <c r="B254" s="192">
        <v>8</v>
      </c>
    </row>
    <row r="255" spans="1:2" x14ac:dyDescent="0.2">
      <c r="A255" s="192" t="s">
        <v>505</v>
      </c>
      <c r="B255" s="192">
        <v>8</v>
      </c>
    </row>
    <row r="256" spans="1:2" x14ac:dyDescent="0.2">
      <c r="A256" s="192" t="s">
        <v>56</v>
      </c>
      <c r="B256" s="192">
        <v>8</v>
      </c>
    </row>
    <row r="257" spans="1:2" x14ac:dyDescent="0.2">
      <c r="A257" s="192" t="s">
        <v>60</v>
      </c>
      <c r="B257" s="192">
        <v>8</v>
      </c>
    </row>
    <row r="258" spans="1:2" x14ac:dyDescent="0.2">
      <c r="A258" s="192" t="s">
        <v>394</v>
      </c>
      <c r="B258" s="192">
        <v>8</v>
      </c>
    </row>
    <row r="259" spans="1:2" x14ac:dyDescent="0.2">
      <c r="A259" s="192" t="s">
        <v>207</v>
      </c>
      <c r="B259" s="192">
        <v>9</v>
      </c>
    </row>
    <row r="260" spans="1:2" x14ac:dyDescent="0.2">
      <c r="A260" s="192" t="s">
        <v>71</v>
      </c>
      <c r="B260" s="192">
        <v>9</v>
      </c>
    </row>
    <row r="261" spans="1:2" x14ac:dyDescent="0.2">
      <c r="A261" s="192" t="s">
        <v>229</v>
      </c>
      <c r="B261" s="192">
        <v>9</v>
      </c>
    </row>
    <row r="262" spans="1:2" x14ac:dyDescent="0.2">
      <c r="A262" s="192" t="s">
        <v>1000</v>
      </c>
      <c r="B262" s="192">
        <v>9</v>
      </c>
    </row>
    <row r="263" spans="1:2" x14ac:dyDescent="0.2">
      <c r="A263" s="192" t="s">
        <v>77</v>
      </c>
      <c r="B263" s="192">
        <v>9</v>
      </c>
    </row>
    <row r="264" spans="1:2" x14ac:dyDescent="0.2">
      <c r="A264" s="192" t="s">
        <v>175</v>
      </c>
      <c r="B264" s="192">
        <v>9</v>
      </c>
    </row>
    <row r="265" spans="1:2" x14ac:dyDescent="0.2">
      <c r="A265" s="192" t="s">
        <v>116</v>
      </c>
      <c r="B265" s="192">
        <v>9</v>
      </c>
    </row>
    <row r="266" spans="1:2" x14ac:dyDescent="0.2">
      <c r="A266" s="192" t="s">
        <v>111</v>
      </c>
      <c r="B266" s="192">
        <v>9</v>
      </c>
    </row>
    <row r="267" spans="1:2" x14ac:dyDescent="0.2">
      <c r="A267" s="192" t="s">
        <v>490</v>
      </c>
      <c r="B267" s="192">
        <v>9</v>
      </c>
    </row>
    <row r="268" spans="1:2" x14ac:dyDescent="0.2">
      <c r="A268" s="192" t="s">
        <v>75</v>
      </c>
      <c r="B268" s="192">
        <v>9</v>
      </c>
    </row>
    <row r="269" spans="1:2" x14ac:dyDescent="0.2">
      <c r="A269" s="192" t="s">
        <v>52</v>
      </c>
      <c r="B269" s="192">
        <v>9</v>
      </c>
    </row>
    <row r="270" spans="1:2" x14ac:dyDescent="0.2">
      <c r="A270" s="192" t="s">
        <v>561</v>
      </c>
      <c r="B270" s="192">
        <v>9</v>
      </c>
    </row>
    <row r="271" spans="1:2" x14ac:dyDescent="0.2">
      <c r="A271" s="192" t="s">
        <v>28</v>
      </c>
      <c r="B271" s="192">
        <v>9</v>
      </c>
    </row>
    <row r="272" spans="1:2" x14ac:dyDescent="0.2">
      <c r="A272" s="192" t="s">
        <v>1119</v>
      </c>
      <c r="B272" s="192">
        <v>9</v>
      </c>
    </row>
    <row r="273" spans="1:2" x14ac:dyDescent="0.2">
      <c r="A273" s="192" t="s">
        <v>322</v>
      </c>
      <c r="B273" s="192">
        <v>9</v>
      </c>
    </row>
    <row r="274" spans="1:2" x14ac:dyDescent="0.2">
      <c r="A274" s="192" t="s">
        <v>258</v>
      </c>
      <c r="B274" s="192">
        <v>9</v>
      </c>
    </row>
    <row r="275" spans="1:2" x14ac:dyDescent="0.2">
      <c r="A275" s="192" t="s">
        <v>56</v>
      </c>
      <c r="B275" s="192">
        <v>9</v>
      </c>
    </row>
    <row r="276" spans="1:2" x14ac:dyDescent="0.2">
      <c r="A276" s="192" t="s">
        <v>102</v>
      </c>
      <c r="B276" s="192">
        <v>9</v>
      </c>
    </row>
    <row r="277" spans="1:2" x14ac:dyDescent="0.2">
      <c r="A277" s="192" t="s">
        <v>105</v>
      </c>
      <c r="B277" s="192">
        <v>9</v>
      </c>
    </row>
    <row r="278" spans="1:2" x14ac:dyDescent="0.2">
      <c r="A278" s="192" t="s">
        <v>64</v>
      </c>
      <c r="B278" s="192">
        <v>9</v>
      </c>
    </row>
    <row r="279" spans="1:2" x14ac:dyDescent="0.2">
      <c r="A279" s="192" t="s">
        <v>32</v>
      </c>
      <c r="B279" s="192">
        <v>9</v>
      </c>
    </row>
    <row r="280" spans="1:2" x14ac:dyDescent="0.2">
      <c r="A280" s="192" t="s">
        <v>58</v>
      </c>
      <c r="B280" s="192">
        <v>9</v>
      </c>
    </row>
    <row r="281" spans="1:2" x14ac:dyDescent="0.2">
      <c r="A281" s="192" t="s">
        <v>585</v>
      </c>
      <c r="B281" s="192">
        <v>9</v>
      </c>
    </row>
    <row r="282" spans="1:2" x14ac:dyDescent="0.2">
      <c r="A282" s="192" t="s">
        <v>21</v>
      </c>
      <c r="B282" s="192">
        <v>9</v>
      </c>
    </row>
    <row r="283" spans="1:2" x14ac:dyDescent="0.2">
      <c r="A283" s="192" t="s">
        <v>54</v>
      </c>
      <c r="B283" s="192">
        <v>9</v>
      </c>
    </row>
    <row r="284" spans="1:2" x14ac:dyDescent="0.2">
      <c r="A284" s="192" t="s">
        <v>50</v>
      </c>
      <c r="B284" s="192">
        <v>9</v>
      </c>
    </row>
    <row r="285" spans="1:2" x14ac:dyDescent="0.2">
      <c r="A285" s="192" t="s">
        <v>66</v>
      </c>
      <c r="B285" s="192">
        <v>9</v>
      </c>
    </row>
    <row r="286" spans="1:2" x14ac:dyDescent="0.2">
      <c r="A286" s="192" t="s">
        <v>62</v>
      </c>
      <c r="B286" s="192">
        <v>9</v>
      </c>
    </row>
    <row r="287" spans="1:2" x14ac:dyDescent="0.2">
      <c r="A287" s="192" t="s">
        <v>394</v>
      </c>
      <c r="B287" s="192">
        <v>9</v>
      </c>
    </row>
    <row r="288" spans="1:2" x14ac:dyDescent="0.2">
      <c r="A288" s="192" t="s">
        <v>37</v>
      </c>
      <c r="B288" s="192">
        <v>9</v>
      </c>
    </row>
    <row r="289" spans="1:2" x14ac:dyDescent="0.2">
      <c r="A289" s="192" t="s">
        <v>41</v>
      </c>
      <c r="B289" s="192">
        <v>9</v>
      </c>
    </row>
    <row r="290" spans="1:2" x14ac:dyDescent="0.2">
      <c r="A290" s="192" t="s">
        <v>604</v>
      </c>
      <c r="B290" s="192">
        <v>9</v>
      </c>
    </row>
    <row r="291" spans="1:2" x14ac:dyDescent="0.2">
      <c r="A291" s="192" t="s">
        <v>1120</v>
      </c>
      <c r="B291" s="192">
        <v>9</v>
      </c>
    </row>
    <row r="292" spans="1:2" x14ac:dyDescent="0.2">
      <c r="A292" s="192" t="s">
        <v>183</v>
      </c>
      <c r="B292" s="192">
        <v>9</v>
      </c>
    </row>
    <row r="293" spans="1:2" x14ac:dyDescent="0.2">
      <c r="A293" s="192" t="s">
        <v>60</v>
      </c>
      <c r="B293" s="192">
        <v>9</v>
      </c>
    </row>
    <row r="294" spans="1:2" x14ac:dyDescent="0.2">
      <c r="A294" s="192" t="s">
        <v>301</v>
      </c>
      <c r="B294" s="192">
        <v>9</v>
      </c>
    </row>
    <row r="295" spans="1:2" x14ac:dyDescent="0.2">
      <c r="A295" s="192" t="s">
        <v>73</v>
      </c>
      <c r="B295" s="192">
        <v>9</v>
      </c>
    </row>
    <row r="296" spans="1:2" x14ac:dyDescent="0.2">
      <c r="A296" s="192" t="s">
        <v>28</v>
      </c>
      <c r="B296" s="192">
        <v>10</v>
      </c>
    </row>
    <row r="297" spans="1:2" x14ac:dyDescent="0.2">
      <c r="A297" s="192" t="s">
        <v>207</v>
      </c>
      <c r="B297" s="192">
        <v>10</v>
      </c>
    </row>
    <row r="298" spans="1:2" x14ac:dyDescent="0.2">
      <c r="A298" s="192" t="s">
        <v>175</v>
      </c>
      <c r="B298" s="192">
        <v>10</v>
      </c>
    </row>
    <row r="299" spans="1:2" x14ac:dyDescent="0.2">
      <c r="A299" s="192" t="s">
        <v>169</v>
      </c>
      <c r="B299" s="192">
        <v>10</v>
      </c>
    </row>
    <row r="300" spans="1:2" x14ac:dyDescent="0.2">
      <c r="A300" s="192" t="s">
        <v>166</v>
      </c>
      <c r="B300" s="192">
        <v>10</v>
      </c>
    </row>
    <row r="301" spans="1:2" x14ac:dyDescent="0.2">
      <c r="A301" s="192" t="s">
        <v>655</v>
      </c>
      <c r="B301" s="192">
        <v>10</v>
      </c>
    </row>
    <row r="302" spans="1:2" x14ac:dyDescent="0.2">
      <c r="A302" s="192" t="s">
        <v>485</v>
      </c>
      <c r="B302" s="192">
        <v>10</v>
      </c>
    </row>
    <row r="303" spans="1:2" x14ac:dyDescent="0.2">
      <c r="A303" s="192" t="s">
        <v>258</v>
      </c>
      <c r="B303" s="192">
        <v>10</v>
      </c>
    </row>
    <row r="304" spans="1:2" x14ac:dyDescent="0.2">
      <c r="A304" s="192" t="s">
        <v>60</v>
      </c>
      <c r="B304" s="192">
        <v>10</v>
      </c>
    </row>
    <row r="305" spans="1:2" x14ac:dyDescent="0.2">
      <c r="A305" s="192" t="s">
        <v>456</v>
      </c>
      <c r="B305" s="192">
        <v>10</v>
      </c>
    </row>
    <row r="306" spans="1:2" x14ac:dyDescent="0.2">
      <c r="A306" s="192" t="s">
        <v>111</v>
      </c>
      <c r="B306" s="192">
        <v>10</v>
      </c>
    </row>
    <row r="307" spans="1:2" x14ac:dyDescent="0.2">
      <c r="A307" s="192" t="s">
        <v>364</v>
      </c>
      <c r="B307" s="192">
        <v>10</v>
      </c>
    </row>
    <row r="308" spans="1:2" x14ac:dyDescent="0.2">
      <c r="A308" s="192" t="s">
        <v>384</v>
      </c>
      <c r="B308" s="192">
        <v>10</v>
      </c>
    </row>
    <row r="309" spans="1:2" x14ac:dyDescent="0.2">
      <c r="A309" s="192" t="s">
        <v>394</v>
      </c>
      <c r="B309" s="192">
        <v>10</v>
      </c>
    </row>
    <row r="310" spans="1:2" x14ac:dyDescent="0.2">
      <c r="A310" s="192" t="s">
        <v>505</v>
      </c>
      <c r="B310" s="192">
        <v>10</v>
      </c>
    </row>
    <row r="311" spans="1:2" x14ac:dyDescent="0.2">
      <c r="A311" s="192" t="s">
        <v>37</v>
      </c>
      <c r="B311" s="192">
        <v>10</v>
      </c>
    </row>
    <row r="312" spans="1:2" x14ac:dyDescent="0.2">
      <c r="A312" s="192" t="s">
        <v>116</v>
      </c>
      <c r="B312" s="192">
        <v>10</v>
      </c>
    </row>
    <row r="313" spans="1:2" x14ac:dyDescent="0.2">
      <c r="A313" s="192" t="s">
        <v>1119</v>
      </c>
      <c r="B313" s="192">
        <v>10</v>
      </c>
    </row>
    <row r="314" spans="1:2" x14ac:dyDescent="0.2">
      <c r="A314" s="192" t="s">
        <v>322</v>
      </c>
      <c r="B314" s="192">
        <v>10</v>
      </c>
    </row>
    <row r="315" spans="1:2" x14ac:dyDescent="0.2">
      <c r="A315" s="192" t="s">
        <v>675</v>
      </c>
      <c r="B315" s="192">
        <v>10</v>
      </c>
    </row>
    <row r="316" spans="1:2" x14ac:dyDescent="0.2">
      <c r="A316" s="192" t="s">
        <v>465</v>
      </c>
      <c r="B316" s="192">
        <v>10</v>
      </c>
    </row>
    <row r="317" spans="1:2" x14ac:dyDescent="0.2">
      <c r="A317" s="192" t="s">
        <v>1000</v>
      </c>
      <c r="B317" s="192">
        <v>10</v>
      </c>
    </row>
    <row r="318" spans="1:2" x14ac:dyDescent="0.2">
      <c r="A318" s="192" t="s">
        <v>160</v>
      </c>
      <c r="B318" s="192">
        <v>10</v>
      </c>
    </row>
    <row r="319" spans="1:2" x14ac:dyDescent="0.2">
      <c r="A319" s="192" t="s">
        <v>684</v>
      </c>
      <c r="B319" s="192">
        <v>10</v>
      </c>
    </row>
    <row r="320" spans="1:2" x14ac:dyDescent="0.2">
      <c r="A320" s="192" t="s">
        <v>56</v>
      </c>
      <c r="B320" s="192">
        <v>10</v>
      </c>
    </row>
    <row r="321" spans="1:2" x14ac:dyDescent="0.2">
      <c r="A321" s="192" t="s">
        <v>50</v>
      </c>
      <c r="B321" s="192">
        <v>10</v>
      </c>
    </row>
    <row r="322" spans="1:2" x14ac:dyDescent="0.2">
      <c r="A322" s="192" t="s">
        <v>64</v>
      </c>
      <c r="B322" s="192">
        <v>10</v>
      </c>
    </row>
    <row r="323" spans="1:2" x14ac:dyDescent="0.2">
      <c r="A323" s="192" t="s">
        <v>229</v>
      </c>
      <c r="B323" s="192">
        <v>10</v>
      </c>
    </row>
    <row r="324" spans="1:2" x14ac:dyDescent="0.2">
      <c r="A324" s="192" t="s">
        <v>695</v>
      </c>
      <c r="B324" s="192">
        <v>10</v>
      </c>
    </row>
    <row r="325" spans="1:2" x14ac:dyDescent="0.2">
      <c r="A325" s="192" t="s">
        <v>301</v>
      </c>
      <c r="B325" s="192">
        <v>10</v>
      </c>
    </row>
    <row r="326" spans="1:2" x14ac:dyDescent="0.2">
      <c r="A326" s="192" t="s">
        <v>946</v>
      </c>
      <c r="B326" s="192">
        <v>10</v>
      </c>
    </row>
    <row r="327" spans="1:2" x14ac:dyDescent="0.2">
      <c r="A327" s="192" t="s">
        <v>704</v>
      </c>
      <c r="B327" s="192">
        <v>10</v>
      </c>
    </row>
    <row r="328" spans="1:2" x14ac:dyDescent="0.2">
      <c r="A328" s="192" t="s">
        <v>77</v>
      </c>
      <c r="B328" s="192">
        <v>10</v>
      </c>
    </row>
    <row r="329" spans="1:2" x14ac:dyDescent="0.2">
      <c r="A329" s="192" t="s">
        <v>711</v>
      </c>
      <c r="B329" s="192">
        <v>10</v>
      </c>
    </row>
    <row r="330" spans="1:2" x14ac:dyDescent="0.2">
      <c r="A330" s="192" t="s">
        <v>21</v>
      </c>
      <c r="B330" s="192">
        <v>10</v>
      </c>
    </row>
    <row r="331" spans="1:2" x14ac:dyDescent="0.2">
      <c r="A331" s="192" t="s">
        <v>717</v>
      </c>
      <c r="B331" s="192">
        <v>10</v>
      </c>
    </row>
    <row r="332" spans="1:2" x14ac:dyDescent="0.2">
      <c r="A332" s="192" t="s">
        <v>54</v>
      </c>
      <c r="B332" s="192">
        <v>10</v>
      </c>
    </row>
    <row r="333" spans="1:2" x14ac:dyDescent="0.2">
      <c r="A333" s="192" t="s">
        <v>585</v>
      </c>
      <c r="B333" s="192">
        <v>10</v>
      </c>
    </row>
    <row r="334" spans="1:2" x14ac:dyDescent="0.2">
      <c r="A334" s="192" t="s">
        <v>32</v>
      </c>
      <c r="B334" s="192">
        <v>10</v>
      </c>
    </row>
    <row r="335" spans="1:2" x14ac:dyDescent="0.2">
      <c r="A335" s="192" t="s">
        <v>66</v>
      </c>
      <c r="B335" s="192">
        <v>10</v>
      </c>
    </row>
    <row r="336" spans="1:2" x14ac:dyDescent="0.2">
      <c r="A336" s="192" t="s">
        <v>726</v>
      </c>
      <c r="B336" s="192">
        <v>10</v>
      </c>
    </row>
    <row r="337" spans="1:2" x14ac:dyDescent="0.2">
      <c r="A337" s="192" t="s">
        <v>102</v>
      </c>
      <c r="B337" s="192">
        <v>10</v>
      </c>
    </row>
    <row r="338" spans="1:2" x14ac:dyDescent="0.2">
      <c r="A338" s="192" t="s">
        <v>728</v>
      </c>
      <c r="B338" s="192">
        <v>10</v>
      </c>
    </row>
    <row r="339" spans="1:2" x14ac:dyDescent="0.2">
      <c r="A339" s="192" t="s">
        <v>730</v>
      </c>
      <c r="B339" s="192">
        <v>10</v>
      </c>
    </row>
    <row r="340" spans="1:2" x14ac:dyDescent="0.2">
      <c r="A340" s="192" t="s">
        <v>732</v>
      </c>
      <c r="B340" s="192">
        <v>10</v>
      </c>
    </row>
    <row r="341" spans="1:2" x14ac:dyDescent="0.2">
      <c r="A341" s="192" t="s">
        <v>734</v>
      </c>
      <c r="B341" s="192">
        <v>10</v>
      </c>
    </row>
    <row r="342" spans="1:2" x14ac:dyDescent="0.2">
      <c r="A342" s="192" t="s">
        <v>160</v>
      </c>
      <c r="B342" s="192">
        <v>11</v>
      </c>
    </row>
    <row r="343" spans="1:2" x14ac:dyDescent="0.2">
      <c r="A343" s="192" t="s">
        <v>415</v>
      </c>
      <c r="B343" s="192">
        <v>11</v>
      </c>
    </row>
    <row r="344" spans="1:2" x14ac:dyDescent="0.2">
      <c r="A344" s="192" t="s">
        <v>28</v>
      </c>
      <c r="B344" s="192">
        <v>11</v>
      </c>
    </row>
    <row r="345" spans="1:2" x14ac:dyDescent="0.2">
      <c r="A345" s="192" t="s">
        <v>175</v>
      </c>
      <c r="B345" s="192">
        <v>11</v>
      </c>
    </row>
    <row r="346" spans="1:2" x14ac:dyDescent="0.2">
      <c r="A346" s="192" t="s">
        <v>1122</v>
      </c>
      <c r="B346" s="192">
        <v>11</v>
      </c>
    </row>
    <row r="347" spans="1:2" x14ac:dyDescent="0.2">
      <c r="A347" s="192" t="s">
        <v>322</v>
      </c>
      <c r="B347" s="192">
        <v>11</v>
      </c>
    </row>
    <row r="348" spans="1:2" x14ac:dyDescent="0.2">
      <c r="A348" s="192" t="s">
        <v>169</v>
      </c>
      <c r="B348" s="192">
        <v>11</v>
      </c>
    </row>
    <row r="349" spans="1:2" x14ac:dyDescent="0.2">
      <c r="A349" s="192" t="s">
        <v>56</v>
      </c>
      <c r="B349" s="192">
        <v>11</v>
      </c>
    </row>
    <row r="350" spans="1:2" x14ac:dyDescent="0.2">
      <c r="A350" s="192" t="s">
        <v>166</v>
      </c>
      <c r="B350" s="192">
        <v>11</v>
      </c>
    </row>
    <row r="351" spans="1:2" x14ac:dyDescent="0.2">
      <c r="A351" s="192" t="s">
        <v>384</v>
      </c>
      <c r="B351" s="192">
        <v>11</v>
      </c>
    </row>
    <row r="352" spans="1:2" x14ac:dyDescent="0.2">
      <c r="A352" s="192" t="s">
        <v>465</v>
      </c>
      <c r="B352" s="192">
        <v>11</v>
      </c>
    </row>
    <row r="353" spans="1:2" x14ac:dyDescent="0.2">
      <c r="A353" s="192" t="s">
        <v>258</v>
      </c>
      <c r="B353" s="192">
        <v>11</v>
      </c>
    </row>
    <row r="354" spans="1:2" x14ac:dyDescent="0.2">
      <c r="A354" s="192" t="s">
        <v>52</v>
      </c>
      <c r="B354" s="192">
        <v>11</v>
      </c>
    </row>
    <row r="355" spans="1:2" x14ac:dyDescent="0.2">
      <c r="A355" s="192" t="s">
        <v>66</v>
      </c>
      <c r="B355" s="192">
        <v>11</v>
      </c>
    </row>
    <row r="356" spans="1:2" x14ac:dyDescent="0.2">
      <c r="A356" s="192" t="s">
        <v>207</v>
      </c>
      <c r="B356" s="192">
        <v>11</v>
      </c>
    </row>
    <row r="357" spans="1:2" x14ac:dyDescent="0.2">
      <c r="A357" s="192" t="s">
        <v>981</v>
      </c>
      <c r="B357" s="192">
        <v>11</v>
      </c>
    </row>
    <row r="358" spans="1:2" x14ac:dyDescent="0.2">
      <c r="A358" s="192" t="s">
        <v>116</v>
      </c>
      <c r="B358" s="192">
        <v>11</v>
      </c>
    </row>
    <row r="359" spans="1:2" x14ac:dyDescent="0.2">
      <c r="A359" s="192" t="s">
        <v>977</v>
      </c>
      <c r="B359" s="192">
        <v>11</v>
      </c>
    </row>
    <row r="360" spans="1:2" x14ac:dyDescent="0.2">
      <c r="A360" s="192" t="s">
        <v>1128</v>
      </c>
      <c r="B360" s="192">
        <v>11</v>
      </c>
    </row>
    <row r="361" spans="1:2" x14ac:dyDescent="0.2">
      <c r="A361" s="192" t="s">
        <v>1119</v>
      </c>
      <c r="B361" s="192">
        <v>11</v>
      </c>
    </row>
    <row r="362" spans="1:2" x14ac:dyDescent="0.2">
      <c r="A362" s="192" t="s">
        <v>60</v>
      </c>
      <c r="B362" s="192">
        <v>11</v>
      </c>
    </row>
    <row r="363" spans="1:2" x14ac:dyDescent="0.2">
      <c r="A363" s="192" t="s">
        <v>1118</v>
      </c>
      <c r="B363" s="192">
        <v>11</v>
      </c>
    </row>
    <row r="364" spans="1:2" x14ac:dyDescent="0.2">
      <c r="A364" s="192" t="s">
        <v>71</v>
      </c>
      <c r="B364" s="192">
        <v>11</v>
      </c>
    </row>
    <row r="365" spans="1:2" x14ac:dyDescent="0.2">
      <c r="A365" s="192" t="s">
        <v>919</v>
      </c>
      <c r="B365" s="192">
        <v>11</v>
      </c>
    </row>
    <row r="366" spans="1:2" x14ac:dyDescent="0.2">
      <c r="A366" s="192" t="s">
        <v>684</v>
      </c>
      <c r="B366" s="192">
        <v>11</v>
      </c>
    </row>
    <row r="367" spans="1:2" x14ac:dyDescent="0.2">
      <c r="A367" s="192" t="s">
        <v>1121</v>
      </c>
      <c r="B367" s="192">
        <v>11</v>
      </c>
    </row>
    <row r="368" spans="1:2" x14ac:dyDescent="0.2">
      <c r="A368" s="192" t="s">
        <v>704</v>
      </c>
      <c r="B368" s="192">
        <v>11</v>
      </c>
    </row>
    <row r="369" spans="1:2" x14ac:dyDescent="0.2">
      <c r="A369" s="192" t="s">
        <v>655</v>
      </c>
      <c r="B369" s="192">
        <v>11</v>
      </c>
    </row>
    <row r="370" spans="1:2" x14ac:dyDescent="0.2">
      <c r="A370" s="192" t="s">
        <v>381</v>
      </c>
      <c r="B370" s="192">
        <v>11</v>
      </c>
    </row>
    <row r="371" spans="1:2" x14ac:dyDescent="0.2">
      <c r="A371" s="192" t="s">
        <v>1123</v>
      </c>
      <c r="B371" s="192">
        <v>11</v>
      </c>
    </row>
    <row r="372" spans="1:2" x14ac:dyDescent="0.2">
      <c r="A372" s="192" t="s">
        <v>975</v>
      </c>
      <c r="B372" s="192">
        <v>11</v>
      </c>
    </row>
    <row r="373" spans="1:2" x14ac:dyDescent="0.2">
      <c r="A373" s="192" t="s">
        <v>1000</v>
      </c>
      <c r="B373" s="192">
        <v>11</v>
      </c>
    </row>
    <row r="374" spans="1:2" x14ac:dyDescent="0.2">
      <c r="A374" s="192" t="s">
        <v>54</v>
      </c>
      <c r="B374" s="192">
        <v>11</v>
      </c>
    </row>
    <row r="375" spans="1:2" x14ac:dyDescent="0.2">
      <c r="A375" s="192" t="s">
        <v>898</v>
      </c>
      <c r="B375" s="192">
        <v>11</v>
      </c>
    </row>
    <row r="376" spans="1:2" x14ac:dyDescent="0.2">
      <c r="A376" s="192" t="s">
        <v>77</v>
      </c>
      <c r="B376" s="192">
        <v>11</v>
      </c>
    </row>
    <row r="377" spans="1:2" x14ac:dyDescent="0.2">
      <c r="A377" s="192" t="s">
        <v>301</v>
      </c>
      <c r="B377" s="192">
        <v>11</v>
      </c>
    </row>
    <row r="378" spans="1:2" x14ac:dyDescent="0.2">
      <c r="A378" s="192" t="s">
        <v>946</v>
      </c>
      <c r="B378" s="192">
        <v>11</v>
      </c>
    </row>
    <row r="379" spans="1:2" x14ac:dyDescent="0.2">
      <c r="A379" s="192" t="s">
        <v>1127</v>
      </c>
      <c r="B379" s="192">
        <v>11</v>
      </c>
    </row>
    <row r="380" spans="1:2" x14ac:dyDescent="0.2">
      <c r="A380" s="192" t="s">
        <v>505</v>
      </c>
      <c r="B380" s="192">
        <v>11</v>
      </c>
    </row>
    <row r="381" spans="1:2" x14ac:dyDescent="0.2">
      <c r="A381" s="192" t="s">
        <v>585</v>
      </c>
      <c r="B381" s="192">
        <v>11</v>
      </c>
    </row>
    <row r="382" spans="1:2" x14ac:dyDescent="0.2">
      <c r="A382" s="192" t="s">
        <v>726</v>
      </c>
      <c r="B382" s="192">
        <v>11</v>
      </c>
    </row>
    <row r="383" spans="1:2" x14ac:dyDescent="0.2">
      <c r="A383" s="192" t="s">
        <v>675</v>
      </c>
      <c r="B383" s="192">
        <v>11</v>
      </c>
    </row>
    <row r="384" spans="1:2" x14ac:dyDescent="0.2">
      <c r="A384" s="192" t="s">
        <v>695</v>
      </c>
      <c r="B384" s="192">
        <v>11</v>
      </c>
    </row>
    <row r="385" spans="1:2" x14ac:dyDescent="0.2">
      <c r="A385" s="192" t="s">
        <v>229</v>
      </c>
      <c r="B385" s="192">
        <v>11</v>
      </c>
    </row>
    <row r="386" spans="1:2" x14ac:dyDescent="0.2">
      <c r="A386" s="192" t="s">
        <v>956</v>
      </c>
      <c r="B386" s="192">
        <v>11</v>
      </c>
    </row>
    <row r="387" spans="1:2" x14ac:dyDescent="0.2">
      <c r="A387" s="192" t="s">
        <v>394</v>
      </c>
      <c r="B387" s="192">
        <v>11</v>
      </c>
    </row>
    <row r="388" spans="1:2" x14ac:dyDescent="0.2">
      <c r="A388" s="192" t="s">
        <v>50</v>
      </c>
      <c r="B388" s="192">
        <v>11</v>
      </c>
    </row>
    <row r="389" spans="1:2" x14ac:dyDescent="0.2">
      <c r="A389" s="192" t="s">
        <v>485</v>
      </c>
      <c r="B389" s="192">
        <v>11</v>
      </c>
    </row>
    <row r="390" spans="1:2" x14ac:dyDescent="0.2">
      <c r="A390" s="192" t="s">
        <v>28</v>
      </c>
      <c r="B390" s="192">
        <v>12</v>
      </c>
    </row>
    <row r="391" spans="1:2" x14ac:dyDescent="0.2">
      <c r="A391" s="192" t="s">
        <v>175</v>
      </c>
      <c r="B391" s="192">
        <v>12</v>
      </c>
    </row>
    <row r="392" spans="1:2" x14ac:dyDescent="0.2">
      <c r="A392" s="192" t="s">
        <v>875</v>
      </c>
      <c r="B392" s="192">
        <v>12</v>
      </c>
    </row>
    <row r="393" spans="1:2" x14ac:dyDescent="0.2">
      <c r="A393" s="192" t="s">
        <v>878</v>
      </c>
      <c r="B393" s="192">
        <v>12</v>
      </c>
    </row>
    <row r="394" spans="1:2" x14ac:dyDescent="0.2">
      <c r="A394" s="192" t="s">
        <v>655</v>
      </c>
      <c r="B394" s="192">
        <v>12</v>
      </c>
    </row>
    <row r="395" spans="1:2" x14ac:dyDescent="0.2">
      <c r="A395" s="192" t="s">
        <v>887</v>
      </c>
      <c r="B395" s="192">
        <v>12</v>
      </c>
    </row>
    <row r="396" spans="1:2" x14ac:dyDescent="0.2">
      <c r="A396" s="192" t="s">
        <v>322</v>
      </c>
      <c r="B396" s="192">
        <v>12</v>
      </c>
    </row>
    <row r="397" spans="1:2" x14ac:dyDescent="0.2">
      <c r="A397" s="192" t="s">
        <v>465</v>
      </c>
      <c r="B397" s="192">
        <v>12</v>
      </c>
    </row>
    <row r="398" spans="1:2" x14ac:dyDescent="0.2">
      <c r="A398" s="192" t="s">
        <v>381</v>
      </c>
      <c r="B398" s="192">
        <v>12</v>
      </c>
    </row>
    <row r="399" spans="1:2" x14ac:dyDescent="0.2">
      <c r="A399" s="192" t="s">
        <v>898</v>
      </c>
      <c r="B399" s="192">
        <v>12</v>
      </c>
    </row>
    <row r="400" spans="1:2" x14ac:dyDescent="0.2">
      <c r="A400" s="192" t="s">
        <v>258</v>
      </c>
      <c r="B400" s="192">
        <v>12</v>
      </c>
    </row>
    <row r="401" spans="1:2" x14ac:dyDescent="0.2">
      <c r="A401" s="192" t="s">
        <v>111</v>
      </c>
      <c r="B401" s="192">
        <v>12</v>
      </c>
    </row>
    <row r="402" spans="1:2" x14ac:dyDescent="0.2">
      <c r="A402" s="192" t="s">
        <v>105</v>
      </c>
      <c r="B402" s="192">
        <v>12</v>
      </c>
    </row>
    <row r="403" spans="1:2" x14ac:dyDescent="0.2">
      <c r="A403" s="192" t="s">
        <v>54</v>
      </c>
      <c r="B403" s="192">
        <v>12</v>
      </c>
    </row>
    <row r="404" spans="1:2" x14ac:dyDescent="0.2">
      <c r="A404" s="192" t="s">
        <v>301</v>
      </c>
      <c r="B404" s="192">
        <v>12</v>
      </c>
    </row>
    <row r="405" spans="1:2" x14ac:dyDescent="0.2">
      <c r="A405" s="192" t="s">
        <v>116</v>
      </c>
      <c r="B405" s="192">
        <v>12</v>
      </c>
    </row>
    <row r="406" spans="1:2" x14ac:dyDescent="0.2">
      <c r="A406" s="192" t="s">
        <v>919</v>
      </c>
      <c r="B406" s="192">
        <v>12</v>
      </c>
    </row>
    <row r="407" spans="1:2" x14ac:dyDescent="0.2">
      <c r="A407" s="192" t="s">
        <v>925</v>
      </c>
      <c r="B407" s="192">
        <v>12</v>
      </c>
    </row>
    <row r="408" spans="1:2" x14ac:dyDescent="0.2">
      <c r="A408" s="192" t="s">
        <v>394</v>
      </c>
      <c r="B408" s="192">
        <v>12</v>
      </c>
    </row>
    <row r="409" spans="1:2" x14ac:dyDescent="0.2">
      <c r="A409" s="192" t="s">
        <v>21</v>
      </c>
      <c r="B409" s="192">
        <v>12</v>
      </c>
    </row>
    <row r="410" spans="1:2" x14ac:dyDescent="0.2">
      <c r="A410" s="192" t="s">
        <v>456</v>
      </c>
      <c r="B410" s="192">
        <v>12</v>
      </c>
    </row>
    <row r="411" spans="1:2" x14ac:dyDescent="0.2">
      <c r="A411" s="192" t="s">
        <v>52</v>
      </c>
      <c r="B411" s="192">
        <v>12</v>
      </c>
    </row>
    <row r="412" spans="1:2" x14ac:dyDescent="0.2">
      <c r="A412" s="192" t="s">
        <v>77</v>
      </c>
      <c r="B412" s="192">
        <v>12</v>
      </c>
    </row>
    <row r="413" spans="1:2" x14ac:dyDescent="0.2">
      <c r="A413" s="192" t="s">
        <v>1000</v>
      </c>
      <c r="B413" s="192">
        <v>12</v>
      </c>
    </row>
    <row r="414" spans="1:2" x14ac:dyDescent="0.2">
      <c r="A414" s="192" t="s">
        <v>941</v>
      </c>
      <c r="B414" s="192">
        <v>12</v>
      </c>
    </row>
    <row r="415" spans="1:2" x14ac:dyDescent="0.2">
      <c r="A415" s="192" t="s">
        <v>58</v>
      </c>
      <c r="B415" s="192">
        <v>12</v>
      </c>
    </row>
    <row r="416" spans="1:2" x14ac:dyDescent="0.2">
      <c r="A416" s="192" t="s">
        <v>56</v>
      </c>
      <c r="B416" s="192">
        <v>12</v>
      </c>
    </row>
    <row r="417" spans="1:2" x14ac:dyDescent="0.2">
      <c r="A417" s="192" t="s">
        <v>946</v>
      </c>
      <c r="B417" s="192">
        <v>12</v>
      </c>
    </row>
    <row r="418" spans="1:2" x14ac:dyDescent="0.2">
      <c r="A418" s="192" t="s">
        <v>229</v>
      </c>
      <c r="B418" s="192">
        <v>12</v>
      </c>
    </row>
    <row r="419" spans="1:2" x14ac:dyDescent="0.2">
      <c r="A419" s="192" t="s">
        <v>71</v>
      </c>
      <c r="B419" s="192">
        <v>12</v>
      </c>
    </row>
    <row r="420" spans="1:2" x14ac:dyDescent="0.2">
      <c r="A420" s="192" t="s">
        <v>54</v>
      </c>
      <c r="B420" s="192">
        <v>12</v>
      </c>
    </row>
    <row r="421" spans="1:2" x14ac:dyDescent="0.2">
      <c r="A421" s="192" t="s">
        <v>50</v>
      </c>
      <c r="B421" s="192">
        <v>12</v>
      </c>
    </row>
    <row r="422" spans="1:2" x14ac:dyDescent="0.2">
      <c r="A422" s="192" t="s">
        <v>364</v>
      </c>
      <c r="B422" s="192">
        <v>12</v>
      </c>
    </row>
    <row r="423" spans="1:2" x14ac:dyDescent="0.2">
      <c r="A423" s="192" t="s">
        <v>956</v>
      </c>
      <c r="B423" s="192">
        <v>12</v>
      </c>
    </row>
    <row r="424" spans="1:2" x14ac:dyDescent="0.2">
      <c r="A424" s="192" t="s">
        <v>66</v>
      </c>
      <c r="B424" s="192">
        <v>12</v>
      </c>
    </row>
    <row r="425" spans="1:2" x14ac:dyDescent="0.2">
      <c r="A425" s="192" t="s">
        <v>675</v>
      </c>
      <c r="B425" s="192">
        <v>12</v>
      </c>
    </row>
    <row r="426" spans="1:2" x14ac:dyDescent="0.2">
      <c r="A426" s="192" t="s">
        <v>485</v>
      </c>
      <c r="B426" s="192">
        <v>12</v>
      </c>
    </row>
    <row r="427" spans="1:2" x14ac:dyDescent="0.2">
      <c r="A427" s="192" t="s">
        <v>966</v>
      </c>
      <c r="B427" s="192">
        <v>12</v>
      </c>
    </row>
    <row r="428" spans="1:2" x14ac:dyDescent="0.2">
      <c r="A428" s="192" t="s">
        <v>585</v>
      </c>
      <c r="B428" s="192">
        <v>12</v>
      </c>
    </row>
    <row r="429" spans="1:2" x14ac:dyDescent="0.2">
      <c r="A429" s="192" t="s">
        <v>207</v>
      </c>
      <c r="B429" s="192">
        <v>12</v>
      </c>
    </row>
    <row r="430" spans="1:2" x14ac:dyDescent="0.2">
      <c r="A430" s="192" t="s">
        <v>472</v>
      </c>
      <c r="B430" s="192">
        <v>12</v>
      </c>
    </row>
    <row r="431" spans="1:2" x14ac:dyDescent="0.2">
      <c r="A431" s="192" t="s">
        <v>975</v>
      </c>
      <c r="B431" s="192">
        <v>12</v>
      </c>
    </row>
    <row r="432" spans="1:2" x14ac:dyDescent="0.2">
      <c r="A432" s="192" t="s">
        <v>977</v>
      </c>
      <c r="B432" s="192">
        <v>12</v>
      </c>
    </row>
    <row r="433" spans="1:2" x14ac:dyDescent="0.2">
      <c r="A433" s="192" t="s">
        <v>169</v>
      </c>
      <c r="B433" s="192">
        <v>12</v>
      </c>
    </row>
    <row r="434" spans="1:2" x14ac:dyDescent="0.2">
      <c r="A434" s="192" t="s">
        <v>60</v>
      </c>
      <c r="B434" s="192">
        <v>12</v>
      </c>
    </row>
    <row r="435" spans="1:2" x14ac:dyDescent="0.2">
      <c r="A435" s="192" t="s">
        <v>981</v>
      </c>
      <c r="B435" s="192">
        <v>12</v>
      </c>
    </row>
    <row r="436" spans="1:2" x14ac:dyDescent="0.2">
      <c r="A436" s="192" t="s">
        <v>64</v>
      </c>
      <c r="B436" s="192">
        <v>12</v>
      </c>
    </row>
    <row r="437" spans="1:2" x14ac:dyDescent="0.2">
      <c r="A437" s="192" t="s">
        <v>175</v>
      </c>
      <c r="B437" s="192">
        <v>13</v>
      </c>
    </row>
    <row r="438" spans="1:2" x14ac:dyDescent="0.2">
      <c r="A438" s="192" t="s">
        <v>465</v>
      </c>
      <c r="B438" s="192">
        <v>13</v>
      </c>
    </row>
    <row r="439" spans="1:2" x14ac:dyDescent="0.2">
      <c r="A439" s="192" t="s">
        <v>322</v>
      </c>
      <c r="B439" s="192">
        <v>13</v>
      </c>
    </row>
    <row r="440" spans="1:2" x14ac:dyDescent="0.2">
      <c r="A440" s="192" t="s">
        <v>111</v>
      </c>
      <c r="B440" s="192">
        <v>13</v>
      </c>
    </row>
    <row r="441" spans="1:2" x14ac:dyDescent="0.2">
      <c r="A441" s="192" t="s">
        <v>875</v>
      </c>
      <c r="B441" s="192">
        <v>13</v>
      </c>
    </row>
    <row r="442" spans="1:2" x14ac:dyDescent="0.2">
      <c r="A442" s="192" t="s">
        <v>21</v>
      </c>
      <c r="B442" s="192">
        <v>13</v>
      </c>
    </row>
    <row r="443" spans="1:2" x14ac:dyDescent="0.2">
      <c r="A443" s="192" t="s">
        <v>28</v>
      </c>
      <c r="B443" s="192">
        <v>13</v>
      </c>
    </row>
    <row r="444" spans="1:2" x14ac:dyDescent="0.2">
      <c r="A444" s="192" t="s">
        <v>992</v>
      </c>
      <c r="B444" s="192">
        <v>13</v>
      </c>
    </row>
    <row r="445" spans="1:2" x14ac:dyDescent="0.2">
      <c r="A445" s="192" t="s">
        <v>994</v>
      </c>
      <c r="B445" s="192">
        <v>13</v>
      </c>
    </row>
    <row r="446" spans="1:2" x14ac:dyDescent="0.2">
      <c r="A446" s="192" t="s">
        <v>258</v>
      </c>
      <c r="B446" s="192">
        <v>13</v>
      </c>
    </row>
    <row r="447" spans="1:2" x14ac:dyDescent="0.2">
      <c r="A447" s="192" t="s">
        <v>887</v>
      </c>
      <c r="B447" s="192">
        <v>13</v>
      </c>
    </row>
    <row r="448" spans="1:2" x14ac:dyDescent="0.2">
      <c r="A448" s="192" t="s">
        <v>1119</v>
      </c>
      <c r="B448" s="192">
        <v>13</v>
      </c>
    </row>
    <row r="449" spans="1:2" x14ac:dyDescent="0.2">
      <c r="A449" s="192" t="s">
        <v>996</v>
      </c>
      <c r="B449" s="192">
        <v>13</v>
      </c>
    </row>
    <row r="450" spans="1:2" x14ac:dyDescent="0.2">
      <c r="A450" s="192" t="s">
        <v>919</v>
      </c>
      <c r="B450" s="192">
        <v>13</v>
      </c>
    </row>
    <row r="451" spans="1:2" x14ac:dyDescent="0.2">
      <c r="A451" s="192" t="s">
        <v>505</v>
      </c>
      <c r="B451" s="192">
        <v>13</v>
      </c>
    </row>
    <row r="452" spans="1:2" x14ac:dyDescent="0.2">
      <c r="A452" s="192" t="s">
        <v>54</v>
      </c>
      <c r="B452" s="192">
        <v>13</v>
      </c>
    </row>
    <row r="453" spans="1:2" x14ac:dyDescent="0.2">
      <c r="A453" s="192" t="s">
        <v>64</v>
      </c>
      <c r="B453" s="192">
        <v>13</v>
      </c>
    </row>
    <row r="454" spans="1:2" x14ac:dyDescent="0.2">
      <c r="A454" s="192" t="s">
        <v>160</v>
      </c>
      <c r="B454" s="192">
        <v>13</v>
      </c>
    </row>
    <row r="455" spans="1:2" x14ac:dyDescent="0.2">
      <c r="A455" s="192" t="s">
        <v>166</v>
      </c>
      <c r="B455" s="192">
        <v>13</v>
      </c>
    </row>
    <row r="456" spans="1:2" x14ac:dyDescent="0.2">
      <c r="A456" s="192" t="s">
        <v>394</v>
      </c>
      <c r="B456" s="192">
        <v>13</v>
      </c>
    </row>
    <row r="457" spans="1:2" x14ac:dyDescent="0.2">
      <c r="A457" s="192" t="s">
        <v>1000</v>
      </c>
      <c r="B457" s="192">
        <v>13</v>
      </c>
    </row>
    <row r="458" spans="1:2" x14ac:dyDescent="0.2">
      <c r="A458" s="192" t="s">
        <v>1003</v>
      </c>
      <c r="B458" s="192">
        <v>13</v>
      </c>
    </row>
    <row r="459" spans="1:2" x14ac:dyDescent="0.2">
      <c r="A459" s="192" t="s">
        <v>50</v>
      </c>
      <c r="B459" s="192">
        <v>13</v>
      </c>
    </row>
    <row r="460" spans="1:2" x14ac:dyDescent="0.2">
      <c r="A460" s="192" t="s">
        <v>105</v>
      </c>
      <c r="B460" s="192">
        <v>13</v>
      </c>
    </row>
    <row r="461" spans="1:2" x14ac:dyDescent="0.2">
      <c r="A461" s="192" t="s">
        <v>1128</v>
      </c>
      <c r="B461" s="192">
        <v>13</v>
      </c>
    </row>
    <row r="462" spans="1:2" x14ac:dyDescent="0.2">
      <c r="A462" s="192" t="s">
        <v>485</v>
      </c>
      <c r="B462" s="192">
        <v>13</v>
      </c>
    </row>
    <row r="463" spans="1:2" x14ac:dyDescent="0.2">
      <c r="A463" s="192" t="s">
        <v>56</v>
      </c>
      <c r="B463" s="192">
        <v>13</v>
      </c>
    </row>
    <row r="464" spans="1:2" x14ac:dyDescent="0.2">
      <c r="A464" s="192" t="s">
        <v>655</v>
      </c>
      <c r="B464" s="192">
        <v>13</v>
      </c>
    </row>
    <row r="465" spans="1:2" x14ac:dyDescent="0.2">
      <c r="A465" s="192" t="s">
        <v>956</v>
      </c>
      <c r="B465" s="192">
        <v>13</v>
      </c>
    </row>
    <row r="466" spans="1:2" x14ac:dyDescent="0.2">
      <c r="A466" s="192" t="s">
        <v>472</v>
      </c>
      <c r="B466" s="192">
        <v>13</v>
      </c>
    </row>
    <row r="467" spans="1:2" x14ac:dyDescent="0.2">
      <c r="A467" s="192" t="s">
        <v>58</v>
      </c>
      <c r="B467" s="192">
        <v>13</v>
      </c>
    </row>
    <row r="468" spans="1:2" x14ac:dyDescent="0.2">
      <c r="A468" s="192" t="s">
        <v>52</v>
      </c>
      <c r="B468" s="192">
        <v>13</v>
      </c>
    </row>
    <row r="469" spans="1:2" x14ac:dyDescent="0.2">
      <c r="A469" s="192" t="s">
        <v>585</v>
      </c>
      <c r="B469" s="192">
        <v>13</v>
      </c>
    </row>
    <row r="470" spans="1:2" x14ac:dyDescent="0.2">
      <c r="A470" s="192" t="s">
        <v>456</v>
      </c>
      <c r="B470" s="192">
        <v>13</v>
      </c>
    </row>
    <row r="471" spans="1:2" x14ac:dyDescent="0.2">
      <c r="A471" s="192" t="s">
        <v>66</v>
      </c>
      <c r="B471" s="192">
        <v>13</v>
      </c>
    </row>
    <row r="472" spans="1:2" x14ac:dyDescent="0.2">
      <c r="A472" s="192" t="s">
        <v>975</v>
      </c>
      <c r="B472" s="192">
        <v>13</v>
      </c>
    </row>
    <row r="473" spans="1:2" x14ac:dyDescent="0.2">
      <c r="A473" s="192" t="s">
        <v>992</v>
      </c>
      <c r="B473" s="192">
        <v>14</v>
      </c>
    </row>
    <row r="474" spans="1:2" x14ac:dyDescent="0.2">
      <c r="A474" s="192" t="s">
        <v>160</v>
      </c>
      <c r="B474" s="192">
        <v>14</v>
      </c>
    </row>
    <row r="475" spans="1:2" x14ac:dyDescent="0.2">
      <c r="A475" s="192" t="s">
        <v>875</v>
      </c>
      <c r="B475" s="192">
        <v>14</v>
      </c>
    </row>
    <row r="476" spans="1:2" x14ac:dyDescent="0.2">
      <c r="A476" s="192" t="s">
        <v>322</v>
      </c>
      <c r="B476" s="192">
        <v>14</v>
      </c>
    </row>
    <row r="477" spans="1:2" x14ac:dyDescent="0.2">
      <c r="A477" s="192" t="s">
        <v>175</v>
      </c>
      <c r="B477" s="192">
        <v>14</v>
      </c>
    </row>
    <row r="478" spans="1:2" x14ac:dyDescent="0.2">
      <c r="A478" s="192" t="s">
        <v>163</v>
      </c>
      <c r="B478" s="192">
        <v>14</v>
      </c>
    </row>
    <row r="479" spans="1:2" x14ac:dyDescent="0.2">
      <c r="A479" s="192" t="s">
        <v>1000</v>
      </c>
      <c r="B479" s="192">
        <v>14</v>
      </c>
    </row>
    <row r="480" spans="1:2" x14ac:dyDescent="0.2">
      <c r="A480" s="192" t="s">
        <v>1021</v>
      </c>
      <c r="B480" s="192">
        <v>14</v>
      </c>
    </row>
    <row r="481" spans="1:2" x14ac:dyDescent="0.2">
      <c r="A481" s="192" t="s">
        <v>64</v>
      </c>
      <c r="B481" s="192">
        <v>14</v>
      </c>
    </row>
    <row r="482" spans="1:2" x14ac:dyDescent="0.2">
      <c r="A482" s="192" t="s">
        <v>200</v>
      </c>
      <c r="B482" s="192">
        <v>14</v>
      </c>
    </row>
    <row r="483" spans="1:2" x14ac:dyDescent="0.2">
      <c r="A483" s="192" t="s">
        <v>1119</v>
      </c>
      <c r="B483" s="192">
        <v>14</v>
      </c>
    </row>
    <row r="484" spans="1:2" x14ac:dyDescent="0.2">
      <c r="A484" s="192" t="s">
        <v>28</v>
      </c>
      <c r="B484" s="192">
        <v>14</v>
      </c>
    </row>
    <row r="485" spans="1:2" x14ac:dyDescent="0.2">
      <c r="A485" s="192" t="s">
        <v>585</v>
      </c>
      <c r="B485" s="192">
        <v>14</v>
      </c>
    </row>
    <row r="486" spans="1:2" x14ac:dyDescent="0.2">
      <c r="A486" s="192" t="s">
        <v>213</v>
      </c>
      <c r="B486" s="192">
        <v>14</v>
      </c>
    </row>
    <row r="487" spans="1:2" x14ac:dyDescent="0.2">
      <c r="A487" s="192" t="s">
        <v>77</v>
      </c>
      <c r="B487" s="192">
        <v>14</v>
      </c>
    </row>
    <row r="488" spans="1:2" x14ac:dyDescent="0.2">
      <c r="A488" s="192" t="s">
        <v>381</v>
      </c>
      <c r="B488" s="192">
        <v>14</v>
      </c>
    </row>
    <row r="489" spans="1:2" x14ac:dyDescent="0.2">
      <c r="A489" s="192" t="s">
        <v>946</v>
      </c>
      <c r="B489" s="192">
        <v>14</v>
      </c>
    </row>
    <row r="490" spans="1:2" x14ac:dyDescent="0.2">
      <c r="A490" s="192" t="s">
        <v>898</v>
      </c>
      <c r="B490" s="192">
        <v>14</v>
      </c>
    </row>
    <row r="491" spans="1:2" x14ac:dyDescent="0.2">
      <c r="A491" s="192" t="s">
        <v>56</v>
      </c>
      <c r="B491" s="192">
        <v>14</v>
      </c>
    </row>
    <row r="492" spans="1:2" x14ac:dyDescent="0.2">
      <c r="A492" s="192" t="s">
        <v>258</v>
      </c>
      <c r="B492" s="192">
        <v>14</v>
      </c>
    </row>
    <row r="493" spans="1:2" x14ac:dyDescent="0.2">
      <c r="A493" s="192" t="s">
        <v>116</v>
      </c>
      <c r="B493" s="192">
        <v>14</v>
      </c>
    </row>
    <row r="494" spans="1:2" x14ac:dyDescent="0.2">
      <c r="A494" s="192" t="s">
        <v>66</v>
      </c>
      <c r="B494" s="192">
        <v>14</v>
      </c>
    </row>
    <row r="495" spans="1:2" x14ac:dyDescent="0.2">
      <c r="A495" s="192" t="s">
        <v>394</v>
      </c>
      <c r="B495" s="192">
        <v>14</v>
      </c>
    </row>
    <row r="496" spans="1:2" x14ac:dyDescent="0.2">
      <c r="A496" s="192" t="s">
        <v>21</v>
      </c>
      <c r="B496" s="192">
        <v>14</v>
      </c>
    </row>
    <row r="497" spans="1:2" x14ac:dyDescent="0.2">
      <c r="A497" s="192" t="s">
        <v>244</v>
      </c>
      <c r="B497" s="192">
        <v>14</v>
      </c>
    </row>
    <row r="498" spans="1:2" x14ac:dyDescent="0.2">
      <c r="A498" s="192" t="s">
        <v>919</v>
      </c>
      <c r="B498" s="192">
        <v>14</v>
      </c>
    </row>
    <row r="499" spans="1:2" x14ac:dyDescent="0.2">
      <c r="A499" s="192" t="s">
        <v>1027</v>
      </c>
      <c r="B499" s="192">
        <v>14</v>
      </c>
    </row>
    <row r="500" spans="1:2" x14ac:dyDescent="0.2">
      <c r="A500" s="192" t="s">
        <v>169</v>
      </c>
      <c r="B500" s="192">
        <v>14</v>
      </c>
    </row>
    <row r="501" spans="1:2" x14ac:dyDescent="0.2">
      <c r="A501" s="192" t="s">
        <v>301</v>
      </c>
      <c r="B501" s="192">
        <v>14</v>
      </c>
    </row>
    <row r="502" spans="1:2" x14ac:dyDescent="0.2">
      <c r="A502" s="192" t="s">
        <v>54</v>
      </c>
      <c r="B502" s="192">
        <v>14</v>
      </c>
    </row>
    <row r="503" spans="1:2" x14ac:dyDescent="0.2">
      <c r="A503" s="192" t="s">
        <v>1031</v>
      </c>
      <c r="B503" s="192">
        <v>14</v>
      </c>
    </row>
    <row r="504" spans="1:2" x14ac:dyDescent="0.2">
      <c r="A504" s="192" t="s">
        <v>301</v>
      </c>
      <c r="B504" s="192">
        <v>15</v>
      </c>
    </row>
    <row r="505" spans="1:2" x14ac:dyDescent="0.2">
      <c r="A505" s="192" t="s">
        <v>394</v>
      </c>
      <c r="B505" s="192">
        <v>15</v>
      </c>
    </row>
    <row r="506" spans="1:2" x14ac:dyDescent="0.2">
      <c r="A506" s="192" t="s">
        <v>875</v>
      </c>
      <c r="B506" s="192">
        <v>15</v>
      </c>
    </row>
    <row r="507" spans="1:2" x14ac:dyDescent="0.2">
      <c r="A507" s="192" t="s">
        <v>258</v>
      </c>
      <c r="B507" s="192">
        <v>15</v>
      </c>
    </row>
    <row r="508" spans="1:2" x14ac:dyDescent="0.2">
      <c r="A508" s="192" t="s">
        <v>37</v>
      </c>
      <c r="B508" s="192">
        <v>15</v>
      </c>
    </row>
    <row r="509" spans="1:2" x14ac:dyDescent="0.2">
      <c r="A509" s="192" t="s">
        <v>175</v>
      </c>
      <c r="B509" s="192">
        <v>15</v>
      </c>
    </row>
    <row r="510" spans="1:2" x14ac:dyDescent="0.2">
      <c r="A510" s="192" t="s">
        <v>160</v>
      </c>
      <c r="B510" s="192">
        <v>15</v>
      </c>
    </row>
    <row r="511" spans="1:2" x14ac:dyDescent="0.2">
      <c r="A511" s="192" t="s">
        <v>28</v>
      </c>
      <c r="B511" s="192">
        <v>15</v>
      </c>
    </row>
    <row r="512" spans="1:2" x14ac:dyDescent="0.2">
      <c r="A512" s="192" t="s">
        <v>1125</v>
      </c>
      <c r="B512" s="192">
        <v>15</v>
      </c>
    </row>
    <row r="513" spans="1:2" x14ac:dyDescent="0.2">
      <c r="A513" s="192" t="s">
        <v>1119</v>
      </c>
      <c r="B513" s="192">
        <v>15</v>
      </c>
    </row>
    <row r="514" spans="1:2" x14ac:dyDescent="0.2">
      <c r="A514" s="192" t="s">
        <v>1130</v>
      </c>
      <c r="B514" s="192">
        <v>15</v>
      </c>
    </row>
    <row r="515" spans="1:2" x14ac:dyDescent="0.2">
      <c r="A515" s="192" t="s">
        <v>213</v>
      </c>
      <c r="B515" s="192">
        <v>15</v>
      </c>
    </row>
    <row r="516" spans="1:2" x14ac:dyDescent="0.2">
      <c r="A516" s="192" t="s">
        <v>54</v>
      </c>
      <c r="B516" s="192">
        <v>15</v>
      </c>
    </row>
    <row r="517" spans="1:2" x14ac:dyDescent="0.2">
      <c r="A517" s="192" t="s">
        <v>898</v>
      </c>
      <c r="B517" s="192">
        <v>15</v>
      </c>
    </row>
    <row r="518" spans="1:2" x14ac:dyDescent="0.2">
      <c r="A518" s="192" t="s">
        <v>415</v>
      </c>
      <c r="B518" s="192">
        <v>15</v>
      </c>
    </row>
    <row r="519" spans="1:2" x14ac:dyDescent="0.2">
      <c r="A519" s="192" t="s">
        <v>105</v>
      </c>
      <c r="B519" s="192">
        <v>15</v>
      </c>
    </row>
    <row r="520" spans="1:2" x14ac:dyDescent="0.2">
      <c r="A520" s="194" t="s">
        <v>322</v>
      </c>
      <c r="B520" s="192">
        <v>15</v>
      </c>
    </row>
    <row r="521" spans="1:2" x14ac:dyDescent="0.2">
      <c r="A521" s="192" t="s">
        <v>490</v>
      </c>
      <c r="B521" s="192">
        <v>15</v>
      </c>
    </row>
    <row r="522" spans="1:2" x14ac:dyDescent="0.2">
      <c r="A522" s="192" t="s">
        <v>75</v>
      </c>
      <c r="B522" s="192">
        <v>15</v>
      </c>
    </row>
    <row r="523" spans="1:2" x14ac:dyDescent="0.2">
      <c r="A523" s="192" t="s">
        <v>116</v>
      </c>
      <c r="B523" s="192">
        <v>15</v>
      </c>
    </row>
    <row r="524" spans="1:2" x14ac:dyDescent="0.2">
      <c r="A524" s="192" t="s">
        <v>695</v>
      </c>
      <c r="B524" s="192">
        <v>15</v>
      </c>
    </row>
    <row r="525" spans="1:2" x14ac:dyDescent="0.2">
      <c r="A525" s="192" t="s">
        <v>1117</v>
      </c>
      <c r="B525" s="192">
        <v>15</v>
      </c>
    </row>
    <row r="526" spans="1:2" x14ac:dyDescent="0.2">
      <c r="A526" s="192" t="s">
        <v>50</v>
      </c>
      <c r="B526" s="192">
        <v>15</v>
      </c>
    </row>
    <row r="527" spans="1:2" x14ac:dyDescent="0.2">
      <c r="A527" s="192" t="s">
        <v>1129</v>
      </c>
      <c r="B527" s="192">
        <v>15</v>
      </c>
    </row>
    <row r="528" spans="1:2" x14ac:dyDescent="0.2">
      <c r="A528" s="192" t="s">
        <v>58</v>
      </c>
      <c r="B528" s="192">
        <v>15</v>
      </c>
    </row>
    <row r="529" spans="1:2" x14ac:dyDescent="0.2">
      <c r="A529" s="192" t="s">
        <v>207</v>
      </c>
      <c r="B529" s="192">
        <v>15</v>
      </c>
    </row>
    <row r="530" spans="1:2" x14ac:dyDescent="0.2">
      <c r="A530" s="192" t="s">
        <v>71</v>
      </c>
      <c r="B530" s="192">
        <v>15</v>
      </c>
    </row>
    <row r="531" spans="1:2" x14ac:dyDescent="0.2">
      <c r="A531" s="192" t="s">
        <v>1131</v>
      </c>
      <c r="B531" s="192">
        <v>15</v>
      </c>
    </row>
    <row r="532" spans="1:2" x14ac:dyDescent="0.2">
      <c r="A532" s="192" t="s">
        <v>1126</v>
      </c>
      <c r="B532" s="192">
        <v>15</v>
      </c>
    </row>
    <row r="533" spans="1:2" x14ac:dyDescent="0.2">
      <c r="A533" s="192" t="s">
        <v>21</v>
      </c>
      <c r="B533" s="192">
        <v>15</v>
      </c>
    </row>
    <row r="534" spans="1:2" x14ac:dyDescent="0.2">
      <c r="A534" s="192" t="s">
        <v>32</v>
      </c>
      <c r="B534" s="192">
        <v>15</v>
      </c>
    </row>
    <row r="535" spans="1:2" x14ac:dyDescent="0.2">
      <c r="A535" s="192" t="s">
        <v>52</v>
      </c>
      <c r="B535" s="192">
        <v>15</v>
      </c>
    </row>
    <row r="536" spans="1:2" x14ac:dyDescent="0.2">
      <c r="A536" s="192" t="s">
        <v>64</v>
      </c>
      <c r="B536" s="192">
        <v>15</v>
      </c>
    </row>
    <row r="537" spans="1:2" x14ac:dyDescent="0.2">
      <c r="A537" s="192" t="s">
        <v>585</v>
      </c>
      <c r="B537" s="192">
        <v>15</v>
      </c>
    </row>
    <row r="538" spans="1:2" x14ac:dyDescent="0.2">
      <c r="A538" s="192" t="s">
        <v>1132</v>
      </c>
      <c r="B538" s="192">
        <v>15</v>
      </c>
    </row>
    <row r="539" spans="1:2" x14ac:dyDescent="0.2">
      <c r="A539" s="192" t="s">
        <v>66</v>
      </c>
      <c r="B539" s="192">
        <v>15</v>
      </c>
    </row>
    <row r="540" spans="1:2" x14ac:dyDescent="0.2">
      <c r="A540" s="192" t="s">
        <v>1000</v>
      </c>
      <c r="B540" s="192">
        <v>15</v>
      </c>
    </row>
    <row r="541" spans="1:2" x14ac:dyDescent="0.2">
      <c r="A541" s="192" t="s">
        <v>726</v>
      </c>
      <c r="B541" s="192">
        <v>15</v>
      </c>
    </row>
    <row r="542" spans="1:2" x14ac:dyDescent="0.2">
      <c r="A542" s="192" t="s">
        <v>946</v>
      </c>
      <c r="B542" s="192">
        <v>15</v>
      </c>
    </row>
    <row r="543" spans="1:2" x14ac:dyDescent="0.2">
      <c r="A543" s="192" t="s">
        <v>1124</v>
      </c>
      <c r="B543" s="192">
        <v>15</v>
      </c>
    </row>
    <row r="544" spans="1:2" x14ac:dyDescent="0.2">
      <c r="A544" s="192" t="s">
        <v>183</v>
      </c>
      <c r="B544" s="192">
        <v>15</v>
      </c>
    </row>
  </sheetData>
  <autoFilter ref="G1:H1" xr:uid="{3C2D199D-ABC9-4223-9FCC-F8DAFE689EFE}"/>
  <pageMargins left="0.7" right="0.7" top="0.78740157499999996" bottom="0.78740157499999996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6032-C584-4164-ABB0-CA90A59F3534}">
  <dimension ref="A1:J47"/>
  <sheetViews>
    <sheetView showGridLines="0" workbookViewId="0"/>
  </sheetViews>
  <sheetFormatPr defaultRowHeight="12.75" x14ac:dyDescent="0.2"/>
  <cols>
    <col min="1" max="1" width="4.7109375" style="197" customWidth="1"/>
    <col min="2" max="2" width="8.7109375" style="1" customWidth="1"/>
    <col min="3" max="3" width="12.7109375" style="1" customWidth="1"/>
    <col min="4" max="4" width="20.7109375" style="1" customWidth="1"/>
    <col min="5" max="10" width="8.7109375" style="1" customWidth="1"/>
  </cols>
  <sheetData>
    <row r="1" spans="1:10" ht="21" x14ac:dyDescent="0.35">
      <c r="A1" s="198" t="s">
        <v>1145</v>
      </c>
    </row>
    <row r="3" spans="1:10" x14ac:dyDescent="0.2">
      <c r="A3" s="199" t="s">
        <v>0</v>
      </c>
      <c r="B3" s="6"/>
      <c r="C3" s="14">
        <v>231415</v>
      </c>
    </row>
    <row r="4" spans="1:10" x14ac:dyDescent="0.2">
      <c r="A4" s="200" t="s">
        <v>1</v>
      </c>
      <c r="C4" s="15">
        <v>45241</v>
      </c>
    </row>
    <row r="5" spans="1:10" x14ac:dyDescent="0.2">
      <c r="A5" s="200" t="s">
        <v>2</v>
      </c>
      <c r="C5" s="16">
        <v>2</v>
      </c>
    </row>
    <row r="6" spans="1:10" x14ac:dyDescent="0.2">
      <c r="A6" s="200" t="s">
        <v>3</v>
      </c>
      <c r="C6" s="16" t="s">
        <v>1146</v>
      </c>
    </row>
    <row r="7" spans="1:10" x14ac:dyDescent="0.2">
      <c r="A7" s="200" t="s">
        <v>156</v>
      </c>
      <c r="C7" s="16" t="s">
        <v>1147</v>
      </c>
    </row>
    <row r="8" spans="1:10" x14ac:dyDescent="0.2">
      <c r="A8" s="201" t="s">
        <v>4</v>
      </c>
      <c r="B8" s="9"/>
      <c r="C8" s="17" t="s">
        <v>1148</v>
      </c>
    </row>
    <row r="10" spans="1:10" x14ac:dyDescent="0.2">
      <c r="A10" s="205" t="s">
        <v>6</v>
      </c>
      <c r="B10" s="205"/>
      <c r="C10" s="40" t="s">
        <v>7</v>
      </c>
      <c r="D10" s="40" t="s">
        <v>8</v>
      </c>
    </row>
    <row r="11" spans="1:10" x14ac:dyDescent="0.2">
      <c r="A11" s="205" t="s">
        <v>9</v>
      </c>
      <c r="B11" s="205"/>
      <c r="C11" s="40">
        <v>1</v>
      </c>
      <c r="D11" s="40">
        <v>28</v>
      </c>
    </row>
    <row r="12" spans="1:10" ht="13.5" thickBot="1" x14ac:dyDescent="0.25"/>
    <row r="13" spans="1:10" x14ac:dyDescent="0.2">
      <c r="A13" s="202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208"/>
      <c r="I13" s="76" t="s">
        <v>16</v>
      </c>
      <c r="J13" s="77" t="s">
        <v>17</v>
      </c>
    </row>
    <row r="14" spans="1:10" x14ac:dyDescent="0.2">
      <c r="A14" s="203"/>
      <c r="B14" s="8"/>
      <c r="C14" s="9"/>
      <c r="D14" s="13"/>
      <c r="E14" s="42"/>
      <c r="F14" s="19">
        <v>1</v>
      </c>
      <c r="G14" s="46">
        <v>2</v>
      </c>
      <c r="H14" s="10">
        <v>3</v>
      </c>
      <c r="I14" s="19"/>
      <c r="J14" s="79"/>
    </row>
    <row r="15" spans="1:10" x14ac:dyDescent="0.2">
      <c r="A15" s="195" t="s">
        <v>735</v>
      </c>
      <c r="B15" s="70" t="s">
        <v>170</v>
      </c>
      <c r="C15" s="52" t="s">
        <v>1134</v>
      </c>
      <c r="D15" s="53" t="s">
        <v>415</v>
      </c>
      <c r="E15" s="54">
        <v>1981</v>
      </c>
      <c r="F15" s="55">
        <v>1</v>
      </c>
      <c r="G15" s="56">
        <v>3</v>
      </c>
      <c r="H15" s="57">
        <v>2</v>
      </c>
      <c r="I15" s="58">
        <v>6</v>
      </c>
      <c r="J15" s="81"/>
    </row>
    <row r="16" spans="1:10" x14ac:dyDescent="0.2">
      <c r="A16" s="196" t="s">
        <v>736</v>
      </c>
      <c r="B16" s="31" t="s">
        <v>26</v>
      </c>
      <c r="C16" s="3" t="s">
        <v>865</v>
      </c>
      <c r="D16" s="32" t="s">
        <v>28</v>
      </c>
      <c r="E16" s="44">
        <v>1979</v>
      </c>
      <c r="F16" s="22">
        <v>4</v>
      </c>
      <c r="G16" s="48">
        <v>9</v>
      </c>
      <c r="H16" s="23">
        <v>1</v>
      </c>
      <c r="I16" s="27">
        <v>14</v>
      </c>
      <c r="J16" s="83"/>
    </row>
    <row r="17" spans="1:10" x14ac:dyDescent="0.2">
      <c r="A17" s="196" t="s">
        <v>737</v>
      </c>
      <c r="B17" s="31" t="s">
        <v>173</v>
      </c>
      <c r="C17" s="3" t="s">
        <v>870</v>
      </c>
      <c r="D17" s="32" t="s">
        <v>175</v>
      </c>
      <c r="E17" s="44">
        <v>1975</v>
      </c>
      <c r="F17" s="22">
        <v>7</v>
      </c>
      <c r="G17" s="48">
        <v>1</v>
      </c>
      <c r="H17" s="23">
        <v>6</v>
      </c>
      <c r="I17" s="27">
        <v>14</v>
      </c>
      <c r="J17" s="83"/>
    </row>
    <row r="18" spans="1:10" x14ac:dyDescent="0.2">
      <c r="A18" s="196" t="s">
        <v>738</v>
      </c>
      <c r="B18" s="31" t="s">
        <v>410</v>
      </c>
      <c r="C18" s="3" t="s">
        <v>945</v>
      </c>
      <c r="D18" s="32" t="s">
        <v>946</v>
      </c>
      <c r="E18" s="44">
        <v>1993</v>
      </c>
      <c r="F18" s="22">
        <v>6</v>
      </c>
      <c r="G18" s="48">
        <v>5</v>
      </c>
      <c r="H18" s="23">
        <v>4</v>
      </c>
      <c r="I18" s="27">
        <v>15</v>
      </c>
      <c r="J18" s="83"/>
    </row>
    <row r="19" spans="1:10" x14ac:dyDescent="0.2">
      <c r="A19" s="196" t="s">
        <v>739</v>
      </c>
      <c r="B19" s="31" t="s">
        <v>873</v>
      </c>
      <c r="C19" s="3" t="s">
        <v>874</v>
      </c>
      <c r="D19" s="32" t="s">
        <v>875</v>
      </c>
      <c r="E19" s="44">
        <v>2002</v>
      </c>
      <c r="F19" s="22">
        <v>2</v>
      </c>
      <c r="G19" s="48">
        <v>4</v>
      </c>
      <c r="H19" s="23">
        <v>13</v>
      </c>
      <c r="I19" s="27">
        <v>19</v>
      </c>
      <c r="J19" s="83"/>
    </row>
    <row r="20" spans="1:10" x14ac:dyDescent="0.2">
      <c r="A20" s="196" t="s">
        <v>740</v>
      </c>
      <c r="B20" s="31" t="s">
        <v>35</v>
      </c>
      <c r="C20" s="3" t="s">
        <v>1135</v>
      </c>
      <c r="D20" s="32" t="s">
        <v>37</v>
      </c>
      <c r="E20" s="44">
        <v>1991</v>
      </c>
      <c r="F20" s="22">
        <v>16</v>
      </c>
      <c r="G20" s="48">
        <v>2</v>
      </c>
      <c r="H20" s="23">
        <v>5</v>
      </c>
      <c r="I20" s="27">
        <v>23</v>
      </c>
      <c r="J20" s="83"/>
    </row>
    <row r="21" spans="1:10" x14ac:dyDescent="0.2">
      <c r="A21" s="196" t="s">
        <v>441</v>
      </c>
      <c r="B21" s="31" t="s">
        <v>158</v>
      </c>
      <c r="C21" s="3" t="s">
        <v>998</v>
      </c>
      <c r="D21" s="32" t="s">
        <v>160</v>
      </c>
      <c r="E21" s="44">
        <v>1960</v>
      </c>
      <c r="F21" s="22">
        <v>9</v>
      </c>
      <c r="G21" s="48">
        <v>11</v>
      </c>
      <c r="H21" s="23">
        <v>3</v>
      </c>
      <c r="I21" s="27">
        <v>23</v>
      </c>
      <c r="J21" s="83"/>
    </row>
    <row r="22" spans="1:10" x14ac:dyDescent="0.2">
      <c r="A22" s="196" t="s">
        <v>741</v>
      </c>
      <c r="B22" s="31" t="s">
        <v>569</v>
      </c>
      <c r="C22" s="3" t="s">
        <v>900</v>
      </c>
      <c r="D22" s="32" t="s">
        <v>258</v>
      </c>
      <c r="E22" s="44">
        <v>1996</v>
      </c>
      <c r="F22" s="22">
        <v>11</v>
      </c>
      <c r="G22" s="48">
        <v>8</v>
      </c>
      <c r="H22" s="23">
        <v>8</v>
      </c>
      <c r="I22" s="27">
        <v>27</v>
      </c>
      <c r="J22" s="83"/>
    </row>
    <row r="23" spans="1:10" x14ac:dyDescent="0.2">
      <c r="A23" s="196" t="s">
        <v>742</v>
      </c>
      <c r="B23" s="31" t="s">
        <v>927</v>
      </c>
      <c r="C23" s="3" t="s">
        <v>928</v>
      </c>
      <c r="D23" s="32" t="s">
        <v>394</v>
      </c>
      <c r="E23" s="44">
        <v>1973</v>
      </c>
      <c r="F23" s="22">
        <v>13</v>
      </c>
      <c r="G23" s="48">
        <v>6</v>
      </c>
      <c r="H23" s="23">
        <v>15</v>
      </c>
      <c r="I23" s="27">
        <v>34</v>
      </c>
      <c r="J23" s="83"/>
    </row>
    <row r="24" spans="1:10" x14ac:dyDescent="0.2">
      <c r="A24" s="196" t="s">
        <v>743</v>
      </c>
      <c r="B24" s="31" t="s">
        <v>398</v>
      </c>
      <c r="C24" s="3" t="s">
        <v>939</v>
      </c>
      <c r="D24" s="32" t="s">
        <v>1000</v>
      </c>
      <c r="E24" s="44">
        <v>1991</v>
      </c>
      <c r="F24" s="22">
        <v>14</v>
      </c>
      <c r="G24" s="48">
        <v>14</v>
      </c>
      <c r="H24" s="23">
        <v>7</v>
      </c>
      <c r="I24" s="27">
        <v>35</v>
      </c>
      <c r="J24" s="83"/>
    </row>
    <row r="25" spans="1:10" x14ac:dyDescent="0.2">
      <c r="A25" s="196" t="s">
        <v>538</v>
      </c>
      <c r="B25" s="31" t="s">
        <v>19</v>
      </c>
      <c r="C25" s="3" t="s">
        <v>929</v>
      </c>
      <c r="D25" s="32" t="s">
        <v>21</v>
      </c>
      <c r="E25" s="44">
        <v>1975</v>
      </c>
      <c r="F25" s="22">
        <v>3</v>
      </c>
      <c r="G25" s="48">
        <v>22</v>
      </c>
      <c r="H25" s="23">
        <v>11</v>
      </c>
      <c r="I25" s="27">
        <v>36</v>
      </c>
      <c r="J25" s="83"/>
    </row>
    <row r="26" spans="1:10" x14ac:dyDescent="0.2">
      <c r="A26" s="196" t="s">
        <v>744</v>
      </c>
      <c r="B26" s="31" t="s">
        <v>114</v>
      </c>
      <c r="C26" s="3" t="s">
        <v>915</v>
      </c>
      <c r="D26" s="32" t="s">
        <v>116</v>
      </c>
      <c r="E26" s="44">
        <v>1976</v>
      </c>
      <c r="F26" s="22">
        <v>8</v>
      </c>
      <c r="G26" s="48">
        <v>12</v>
      </c>
      <c r="H26" s="23">
        <v>17</v>
      </c>
      <c r="I26" s="27">
        <v>37</v>
      </c>
      <c r="J26" s="83"/>
    </row>
    <row r="27" spans="1:10" x14ac:dyDescent="0.2">
      <c r="A27" s="196" t="s">
        <v>446</v>
      </c>
      <c r="B27" s="31" t="s">
        <v>615</v>
      </c>
      <c r="C27" s="3" t="s">
        <v>913</v>
      </c>
      <c r="D27" s="32" t="s">
        <v>301</v>
      </c>
      <c r="E27" s="44">
        <v>1989</v>
      </c>
      <c r="F27" s="22">
        <v>19</v>
      </c>
      <c r="G27" s="48">
        <v>7</v>
      </c>
      <c r="H27" s="23">
        <v>12</v>
      </c>
      <c r="I27" s="27">
        <v>38</v>
      </c>
      <c r="J27" s="83"/>
    </row>
    <row r="28" spans="1:10" x14ac:dyDescent="0.2">
      <c r="A28" s="196" t="s">
        <v>645</v>
      </c>
      <c r="B28" s="31" t="s">
        <v>1023</v>
      </c>
      <c r="C28" s="3" t="s">
        <v>1024</v>
      </c>
      <c r="D28" s="32" t="s">
        <v>213</v>
      </c>
      <c r="E28" s="44">
        <v>1982</v>
      </c>
      <c r="F28" s="22">
        <v>5</v>
      </c>
      <c r="G28" s="48" t="s">
        <v>214</v>
      </c>
      <c r="H28" s="23">
        <v>9</v>
      </c>
      <c r="I28" s="27">
        <v>43</v>
      </c>
      <c r="J28" s="83"/>
    </row>
    <row r="29" spans="1:10" x14ac:dyDescent="0.2">
      <c r="A29" s="196" t="s">
        <v>448</v>
      </c>
      <c r="B29" s="31" t="s">
        <v>418</v>
      </c>
      <c r="C29" s="3" t="s">
        <v>1136</v>
      </c>
      <c r="D29" s="32" t="s">
        <v>1126</v>
      </c>
      <c r="E29" s="44">
        <v>1974</v>
      </c>
      <c r="F29" s="22">
        <v>18</v>
      </c>
      <c r="G29" s="48">
        <v>20</v>
      </c>
      <c r="H29" s="23">
        <v>10</v>
      </c>
      <c r="I29" s="27">
        <v>48</v>
      </c>
      <c r="J29" s="83"/>
    </row>
    <row r="30" spans="1:10" x14ac:dyDescent="0.2">
      <c r="A30" s="196" t="s">
        <v>745</v>
      </c>
      <c r="B30" s="31" t="s">
        <v>113</v>
      </c>
      <c r="C30" s="3" t="s">
        <v>1137</v>
      </c>
      <c r="D30" s="32" t="s">
        <v>726</v>
      </c>
      <c r="E30" s="44">
        <v>1972</v>
      </c>
      <c r="F30" s="22">
        <v>12</v>
      </c>
      <c r="G30" s="48">
        <v>10</v>
      </c>
      <c r="H30" s="23" t="s">
        <v>33</v>
      </c>
      <c r="I30" s="27">
        <v>51</v>
      </c>
      <c r="J30" s="83"/>
    </row>
    <row r="31" spans="1:10" x14ac:dyDescent="0.2">
      <c r="A31" s="196" t="s">
        <v>647</v>
      </c>
      <c r="B31" s="31" t="s">
        <v>315</v>
      </c>
      <c r="C31" s="3" t="s">
        <v>1138</v>
      </c>
      <c r="D31" s="32" t="s">
        <v>490</v>
      </c>
      <c r="E31" s="44">
        <v>1980</v>
      </c>
      <c r="F31" s="22">
        <v>17</v>
      </c>
      <c r="G31" s="48">
        <v>19</v>
      </c>
      <c r="H31" s="23">
        <v>16</v>
      </c>
      <c r="I31" s="27">
        <v>52</v>
      </c>
      <c r="J31" s="83"/>
    </row>
    <row r="32" spans="1:10" x14ac:dyDescent="0.2">
      <c r="A32" s="196" t="s">
        <v>541</v>
      </c>
      <c r="B32" s="31" t="s">
        <v>121</v>
      </c>
      <c r="C32" s="3" t="s">
        <v>988</v>
      </c>
      <c r="D32" s="32" t="s">
        <v>392</v>
      </c>
      <c r="E32" s="44">
        <v>1987</v>
      </c>
      <c r="F32" s="22">
        <v>10</v>
      </c>
      <c r="G32" s="48">
        <v>15</v>
      </c>
      <c r="H32" s="23" t="s">
        <v>298</v>
      </c>
      <c r="I32" s="27">
        <v>54</v>
      </c>
      <c r="J32" s="83"/>
    </row>
    <row r="33" spans="1:10" x14ac:dyDescent="0.2">
      <c r="A33" s="196" t="s">
        <v>746</v>
      </c>
      <c r="B33" s="31" t="s">
        <v>129</v>
      </c>
      <c r="C33" s="3" t="s">
        <v>1139</v>
      </c>
      <c r="D33" s="32" t="s">
        <v>75</v>
      </c>
      <c r="E33" s="44">
        <v>1973</v>
      </c>
      <c r="F33" s="22">
        <v>20</v>
      </c>
      <c r="G33" s="48">
        <v>17</v>
      </c>
      <c r="H33" s="23">
        <v>19</v>
      </c>
      <c r="I33" s="27">
        <v>56</v>
      </c>
      <c r="J33" s="83"/>
    </row>
    <row r="34" spans="1:10" x14ac:dyDescent="0.2">
      <c r="A34" s="196" t="s">
        <v>747</v>
      </c>
      <c r="B34" s="31" t="s">
        <v>693</v>
      </c>
      <c r="C34" s="3" t="s">
        <v>1141</v>
      </c>
      <c r="D34" s="32" t="s">
        <v>695</v>
      </c>
      <c r="E34" s="44">
        <v>1974</v>
      </c>
      <c r="F34" s="22">
        <v>21</v>
      </c>
      <c r="G34" s="48">
        <v>18</v>
      </c>
      <c r="H34" s="23">
        <v>20</v>
      </c>
      <c r="I34" s="27">
        <v>59</v>
      </c>
      <c r="J34" s="83"/>
    </row>
    <row r="35" spans="1:10" x14ac:dyDescent="0.2">
      <c r="A35" s="196" t="s">
        <v>452</v>
      </c>
      <c r="B35" s="31" t="s">
        <v>211</v>
      </c>
      <c r="C35" s="3" t="s">
        <v>1140</v>
      </c>
      <c r="D35" s="32" t="s">
        <v>1130</v>
      </c>
      <c r="E35" s="44">
        <v>1981</v>
      </c>
      <c r="F35" s="22">
        <v>15</v>
      </c>
      <c r="G35" s="48">
        <v>16</v>
      </c>
      <c r="H35" s="23" t="s">
        <v>33</v>
      </c>
      <c r="I35" s="27">
        <v>60</v>
      </c>
      <c r="J35" s="83"/>
    </row>
    <row r="36" spans="1:10" x14ac:dyDescent="0.2">
      <c r="A36" s="196" t="s">
        <v>544</v>
      </c>
      <c r="B36" s="31" t="s">
        <v>391</v>
      </c>
      <c r="C36" s="3" t="s">
        <v>910</v>
      </c>
      <c r="D36" s="32" t="s">
        <v>54</v>
      </c>
      <c r="E36" s="44">
        <v>1974</v>
      </c>
      <c r="F36" s="22">
        <v>23</v>
      </c>
      <c r="G36" s="48">
        <v>21</v>
      </c>
      <c r="H36" s="23">
        <v>18</v>
      </c>
      <c r="I36" s="27">
        <v>62</v>
      </c>
      <c r="J36" s="83"/>
    </row>
    <row r="37" spans="1:10" x14ac:dyDescent="0.2">
      <c r="A37" s="196" t="s">
        <v>546</v>
      </c>
      <c r="B37" s="31" t="s">
        <v>103</v>
      </c>
      <c r="C37" s="3" t="s">
        <v>906</v>
      </c>
      <c r="D37" s="32" t="s">
        <v>105</v>
      </c>
      <c r="E37" s="44">
        <v>1994</v>
      </c>
      <c r="F37" s="22">
        <v>24</v>
      </c>
      <c r="G37" s="48">
        <v>13</v>
      </c>
      <c r="H37" s="23" t="s">
        <v>33</v>
      </c>
      <c r="I37" s="27">
        <v>66</v>
      </c>
      <c r="J37" s="83"/>
    </row>
    <row r="38" spans="1:10" x14ac:dyDescent="0.2">
      <c r="A38" s="196" t="s">
        <v>748</v>
      </c>
      <c r="B38" s="31" t="s">
        <v>103</v>
      </c>
      <c r="C38" s="3" t="s">
        <v>903</v>
      </c>
      <c r="D38" s="32" t="s">
        <v>111</v>
      </c>
      <c r="E38" s="44">
        <v>1983</v>
      </c>
      <c r="F38" s="22" t="s">
        <v>33</v>
      </c>
      <c r="G38" s="48" t="s">
        <v>33</v>
      </c>
      <c r="H38" s="23">
        <v>14</v>
      </c>
      <c r="I38" s="27">
        <v>72</v>
      </c>
      <c r="J38" s="83"/>
    </row>
    <row r="39" spans="1:10" x14ac:dyDescent="0.2">
      <c r="A39" s="196" t="s">
        <v>457</v>
      </c>
      <c r="B39" s="31" t="s">
        <v>217</v>
      </c>
      <c r="C39" s="3" t="s">
        <v>1025</v>
      </c>
      <c r="D39" s="32" t="s">
        <v>244</v>
      </c>
      <c r="E39" s="44">
        <v>1983</v>
      </c>
      <c r="F39" s="22">
        <v>22</v>
      </c>
      <c r="G39" s="48" t="s">
        <v>33</v>
      </c>
      <c r="H39" s="23" t="s">
        <v>33</v>
      </c>
      <c r="I39" s="27">
        <v>80</v>
      </c>
      <c r="J39" s="83"/>
    </row>
    <row r="40" spans="1:10" x14ac:dyDescent="0.2">
      <c r="A40" s="196">
        <v>26</v>
      </c>
      <c r="B40" s="31" t="s">
        <v>388</v>
      </c>
      <c r="C40" s="3" t="s">
        <v>1142</v>
      </c>
      <c r="D40" s="32" t="s">
        <v>1125</v>
      </c>
      <c r="E40" s="44">
        <v>1963</v>
      </c>
      <c r="F40" s="22" t="s">
        <v>33</v>
      </c>
      <c r="G40" s="48" t="s">
        <v>33</v>
      </c>
      <c r="H40" s="23" t="s">
        <v>214</v>
      </c>
      <c r="I40" s="27">
        <v>87</v>
      </c>
      <c r="J40" s="83"/>
    </row>
    <row r="41" spans="1:10" x14ac:dyDescent="0.2">
      <c r="A41" s="196"/>
      <c r="B41" s="31" t="s">
        <v>167</v>
      </c>
      <c r="C41" s="3" t="s">
        <v>978</v>
      </c>
      <c r="D41" s="32" t="s">
        <v>169</v>
      </c>
      <c r="E41" s="44">
        <v>1990</v>
      </c>
      <c r="F41" s="22" t="s">
        <v>33</v>
      </c>
      <c r="G41" s="48" t="s">
        <v>33</v>
      </c>
      <c r="H41" s="23" t="s">
        <v>214</v>
      </c>
      <c r="I41" s="27">
        <v>87</v>
      </c>
      <c r="J41" s="83"/>
    </row>
    <row r="42" spans="1:10" ht="13.5" thickBot="1" x14ac:dyDescent="0.25">
      <c r="A42" s="204"/>
      <c r="B42" s="85" t="s">
        <v>1143</v>
      </c>
      <c r="C42" s="86" t="s">
        <v>1144</v>
      </c>
      <c r="D42" s="87" t="s">
        <v>258</v>
      </c>
      <c r="E42" s="88">
        <v>1959</v>
      </c>
      <c r="F42" s="89" t="s">
        <v>33</v>
      </c>
      <c r="G42" s="90" t="s">
        <v>33</v>
      </c>
      <c r="H42" s="91" t="s">
        <v>214</v>
      </c>
      <c r="I42" s="92">
        <v>87</v>
      </c>
      <c r="J42" s="93"/>
    </row>
    <row r="43" spans="1:10" x14ac:dyDescent="0.2">
      <c r="A43" s="197" t="s">
        <v>78</v>
      </c>
    </row>
    <row r="44" spans="1:10" x14ac:dyDescent="0.2">
      <c r="A44" s="197" t="s">
        <v>618</v>
      </c>
      <c r="E44" s="1" t="s">
        <v>619</v>
      </c>
      <c r="I44" s="1" t="s">
        <v>620</v>
      </c>
    </row>
    <row r="45" spans="1:10" x14ac:dyDescent="0.2">
      <c r="A45" s="197" t="s">
        <v>621</v>
      </c>
      <c r="E45" s="1" t="s">
        <v>622</v>
      </c>
      <c r="I45" s="1" t="s">
        <v>623</v>
      </c>
    </row>
    <row r="46" spans="1:10" s="1" customFormat="1" x14ac:dyDescent="0.2">
      <c r="A46" s="197" t="s">
        <v>624</v>
      </c>
      <c r="E46" s="1" t="s">
        <v>625</v>
      </c>
      <c r="I46" s="1" t="s">
        <v>626</v>
      </c>
    </row>
    <row r="47" spans="1:10" s="1" customFormat="1" x14ac:dyDescent="0.2">
      <c r="A47" s="197" t="s">
        <v>627</v>
      </c>
      <c r="E47" s="1" t="s">
        <v>628</v>
      </c>
      <c r="I47" s="1" t="s">
        <v>629</v>
      </c>
    </row>
  </sheetData>
  <mergeCells count="3">
    <mergeCell ref="A10:B10"/>
    <mergeCell ref="A11:B11"/>
    <mergeCell ref="F13:H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7706-CE75-428E-8418-1A075FE4D998}">
  <sheetPr>
    <pageSetUpPr fitToPage="1"/>
  </sheetPr>
  <dimension ref="A1:AI61"/>
  <sheetViews>
    <sheetView showGridLines="0" zoomScale="125" zoomScaleNormal="125" workbookViewId="0">
      <selection activeCell="A23" sqref="A23:XFD23"/>
    </sheetView>
  </sheetViews>
  <sheetFormatPr defaultRowHeight="10.5" outlineLevelCol="1" x14ac:dyDescent="0.15"/>
  <cols>
    <col min="1" max="1" width="1.5703125" style="101" customWidth="1"/>
    <col min="2" max="2" width="5" style="102" customWidth="1"/>
    <col min="3" max="3" width="16.28515625" style="101" customWidth="1"/>
    <col min="4" max="4" width="6.7109375" style="103" customWidth="1"/>
    <col min="5" max="5" width="3.28515625" style="102" customWidth="1"/>
    <col min="6" max="7" width="3.28515625" style="101" customWidth="1"/>
    <col min="8" max="8" width="0.140625" style="101" customWidth="1"/>
    <col min="9" max="9" width="7.28515625" style="101" customWidth="1" outlineLevel="1"/>
    <col min="10" max="10" width="8.140625" style="104" customWidth="1" outlineLevel="1"/>
    <col min="11" max="11" width="0.85546875" style="101" customWidth="1"/>
    <col min="12" max="12" width="6.7109375" style="101" customWidth="1" outlineLevel="1"/>
    <col min="13" max="13" width="6.85546875" style="104" bestFit="1" customWidth="1" outlineLevel="1"/>
    <col min="14" max="14" width="4.140625" style="101" customWidth="1"/>
    <col min="15" max="15" width="0.85546875" style="101" customWidth="1"/>
    <col min="16" max="16" width="6.7109375" style="101" customWidth="1" outlineLevel="1"/>
    <col min="17" max="17" width="6.85546875" style="104" bestFit="1" customWidth="1" outlineLevel="1"/>
    <col min="18" max="18" width="4.140625" style="101" customWidth="1"/>
    <col min="19" max="19" width="0.85546875" style="101" customWidth="1"/>
    <col min="20" max="20" width="6.7109375" style="101" customWidth="1" outlineLevel="1"/>
    <col min="21" max="21" width="5" style="105" customWidth="1" outlineLevel="1"/>
    <col min="22" max="22" width="4.140625" style="106" customWidth="1"/>
    <col min="23" max="23" width="0.85546875" style="101" customWidth="1"/>
    <col min="24" max="24" width="6.7109375" style="101" customWidth="1" outlineLevel="1"/>
    <col min="25" max="25" width="5" style="105" customWidth="1" outlineLevel="1"/>
    <col min="26" max="26" width="4.140625" style="106" customWidth="1"/>
    <col min="27" max="27" width="0.85546875" style="101" customWidth="1"/>
    <col min="28" max="28" width="0.85546875" style="101" hidden="1" customWidth="1"/>
    <col min="29" max="29" width="6.7109375" style="101" customWidth="1" outlineLevel="1"/>
    <col min="30" max="30" width="5" style="105" customWidth="1" outlineLevel="1"/>
    <col min="31" max="31" width="4.140625" style="106" customWidth="1"/>
    <col min="32" max="32" width="0.85546875" style="101" customWidth="1"/>
    <col min="33" max="33" width="6.7109375" style="101" customWidth="1" outlineLevel="1"/>
    <col min="34" max="34" width="5" style="105" customWidth="1" outlineLevel="1"/>
    <col min="35" max="35" width="4.140625" style="106" customWidth="1"/>
    <col min="36" max="16384" width="9.140625" style="101"/>
  </cols>
  <sheetData>
    <row r="1" spans="1:35" ht="6" customHeight="1" x14ac:dyDescent="0.15"/>
    <row r="2" spans="1:35" ht="18" x14ac:dyDescent="0.25">
      <c r="B2" s="107"/>
      <c r="C2" s="108" t="s">
        <v>1037</v>
      </c>
      <c r="D2" s="109"/>
      <c r="E2" s="107"/>
      <c r="F2" s="110"/>
      <c r="G2" s="110"/>
      <c r="H2" s="110"/>
      <c r="I2" s="110"/>
      <c r="J2" s="111"/>
      <c r="K2" s="110"/>
      <c r="L2" s="110"/>
      <c r="M2" s="111"/>
      <c r="N2" s="110"/>
      <c r="O2" s="110"/>
      <c r="P2" s="110"/>
      <c r="Q2" s="111"/>
      <c r="R2" s="110"/>
      <c r="S2" s="110"/>
      <c r="T2" s="110"/>
      <c r="U2" s="112"/>
      <c r="V2" s="110"/>
      <c r="W2" s="110"/>
      <c r="X2" s="110"/>
      <c r="Y2" s="112"/>
      <c r="Z2" s="110"/>
      <c r="AA2" s="110"/>
      <c r="AB2" s="110"/>
      <c r="AC2" s="110"/>
      <c r="AD2" s="112"/>
      <c r="AE2" s="110"/>
      <c r="AF2" s="110"/>
      <c r="AG2" s="110"/>
      <c r="AH2" s="112"/>
      <c r="AI2" s="110"/>
    </row>
    <row r="3" spans="1:35" ht="5.45" customHeight="1" x14ac:dyDescent="0.15">
      <c r="V3" s="101"/>
      <c r="Z3" s="101"/>
      <c r="AE3" s="101"/>
      <c r="AI3" s="101"/>
    </row>
    <row r="4" spans="1:35" x14ac:dyDescent="0.15">
      <c r="C4" s="113" t="s">
        <v>1038</v>
      </c>
      <c r="D4" s="114" t="s">
        <v>1039</v>
      </c>
      <c r="L4" s="209"/>
      <c r="M4" s="209"/>
      <c r="N4" s="113"/>
      <c r="O4" s="209"/>
      <c r="P4" s="210"/>
      <c r="V4" s="101"/>
      <c r="Z4" s="101"/>
      <c r="AE4" s="101"/>
      <c r="AI4" s="101"/>
    </row>
    <row r="5" spans="1:35" x14ac:dyDescent="0.15">
      <c r="C5" s="113" t="s">
        <v>0</v>
      </c>
      <c r="D5" s="115" t="s">
        <v>1040</v>
      </c>
      <c r="E5" s="116"/>
      <c r="K5" s="113"/>
      <c r="V5" s="101"/>
      <c r="Z5" s="101"/>
      <c r="AE5" s="101"/>
      <c r="AI5" s="101"/>
    </row>
    <row r="6" spans="1:35" x14ac:dyDescent="0.15">
      <c r="C6" s="113" t="s">
        <v>1041</v>
      </c>
      <c r="D6" s="114" t="s">
        <v>1042</v>
      </c>
      <c r="K6" s="113"/>
      <c r="V6" s="101"/>
      <c r="Z6" s="101"/>
      <c r="AE6" s="101"/>
      <c r="AI6" s="101"/>
    </row>
    <row r="7" spans="1:35" x14ac:dyDescent="0.15">
      <c r="C7" s="113" t="s">
        <v>1043</v>
      </c>
      <c r="D7" s="114" t="s">
        <v>1044</v>
      </c>
      <c r="V7" s="101"/>
      <c r="Z7" s="101"/>
      <c r="AE7" s="101"/>
      <c r="AI7" s="101"/>
    </row>
    <row r="8" spans="1:35" ht="12.75" x14ac:dyDescent="0.2">
      <c r="C8" s="113" t="s">
        <v>1045</v>
      </c>
      <c r="D8" s="114" t="s">
        <v>1046</v>
      </c>
      <c r="E8" s="117"/>
      <c r="K8" s="113"/>
      <c r="V8" s="101"/>
      <c r="Z8" s="101"/>
      <c r="AE8" s="101"/>
      <c r="AI8" s="101"/>
    </row>
    <row r="9" spans="1:35" x14ac:dyDescent="0.15">
      <c r="C9" s="113" t="s">
        <v>1047</v>
      </c>
      <c r="D9" s="114" t="s">
        <v>1048</v>
      </c>
      <c r="K9" s="113"/>
      <c r="V9" s="101"/>
      <c r="Z9" s="101"/>
      <c r="AE9" s="101"/>
      <c r="AI9" s="101"/>
    </row>
    <row r="10" spans="1:35" x14ac:dyDescent="0.15">
      <c r="C10" s="113" t="s">
        <v>1049</v>
      </c>
      <c r="D10" s="114">
        <v>41</v>
      </c>
      <c r="K10" s="113"/>
      <c r="V10" s="101"/>
      <c r="Z10" s="101"/>
      <c r="AE10" s="101"/>
      <c r="AI10" s="101"/>
    </row>
    <row r="11" spans="1:35" x14ac:dyDescent="0.15">
      <c r="C11" s="113" t="s">
        <v>1050</v>
      </c>
      <c r="D11" s="114">
        <v>1</v>
      </c>
      <c r="K11" s="113"/>
      <c r="V11" s="101"/>
      <c r="Z11" s="101"/>
      <c r="AE11" s="101"/>
      <c r="AI11" s="101"/>
    </row>
    <row r="12" spans="1:35" x14ac:dyDescent="0.15">
      <c r="B12" s="118"/>
      <c r="C12" s="119" t="s">
        <v>1051</v>
      </c>
      <c r="D12" s="120" t="s">
        <v>1052</v>
      </c>
      <c r="E12" s="121"/>
      <c r="F12" s="122"/>
      <c r="G12" s="122"/>
      <c r="H12" s="119"/>
      <c r="I12" s="119"/>
      <c r="J12" s="123"/>
      <c r="K12" s="119"/>
      <c r="L12" s="119"/>
      <c r="M12" s="123"/>
      <c r="N12" s="119"/>
      <c r="O12" s="119"/>
      <c r="P12" s="119"/>
      <c r="Q12" s="123"/>
      <c r="R12" s="119"/>
      <c r="S12" s="119"/>
      <c r="T12" s="119"/>
      <c r="U12" s="124"/>
      <c r="V12" s="119"/>
      <c r="W12" s="119"/>
      <c r="X12" s="119"/>
      <c r="Y12" s="124"/>
      <c r="Z12" s="119"/>
      <c r="AA12" s="119"/>
      <c r="AB12" s="119"/>
      <c r="AC12" s="119"/>
      <c r="AD12" s="124"/>
      <c r="AE12" s="119"/>
      <c r="AF12" s="119"/>
      <c r="AG12" s="119"/>
      <c r="AH12" s="124"/>
      <c r="AI12" s="119"/>
    </row>
    <row r="13" spans="1:35" x14ac:dyDescent="0.15">
      <c r="A13" s="113"/>
      <c r="C13" s="113"/>
      <c r="D13" s="125"/>
      <c r="E13" s="126"/>
      <c r="F13" s="113"/>
      <c r="G13" s="113"/>
      <c r="H13" s="113"/>
      <c r="AB13" s="105"/>
      <c r="AC13" s="105"/>
      <c r="AE13" s="105"/>
      <c r="AF13" s="105"/>
      <c r="AG13" s="105"/>
      <c r="AI13" s="105"/>
    </row>
    <row r="14" spans="1:35" x14ac:dyDescent="0.15">
      <c r="A14" s="125"/>
      <c r="B14" s="127" t="s">
        <v>1053</v>
      </c>
      <c r="C14" s="128" t="s">
        <v>1054</v>
      </c>
      <c r="D14" s="128" t="s">
        <v>11</v>
      </c>
      <c r="E14" s="129" t="s">
        <v>434</v>
      </c>
      <c r="F14" s="130" t="s">
        <v>1055</v>
      </c>
      <c r="G14" s="130" t="s">
        <v>1056</v>
      </c>
      <c r="H14" s="125"/>
      <c r="I14" s="128" t="s">
        <v>1057</v>
      </c>
      <c r="J14" s="131"/>
      <c r="K14" s="126"/>
      <c r="L14" s="128" t="s">
        <v>1058</v>
      </c>
      <c r="M14" s="131"/>
      <c r="N14" s="127" t="s">
        <v>1053</v>
      </c>
      <c r="P14" s="128" t="s">
        <v>1059</v>
      </c>
      <c r="Q14" s="131"/>
      <c r="R14" s="127" t="s">
        <v>1053</v>
      </c>
      <c r="T14" s="128" t="s">
        <v>1060</v>
      </c>
      <c r="U14" s="129"/>
      <c r="V14" s="127">
        <v>1</v>
      </c>
      <c r="X14" s="128" t="s">
        <v>1060</v>
      </c>
      <c r="Y14" s="129"/>
      <c r="Z14" s="127">
        <f>V14+1</f>
        <v>2</v>
      </c>
      <c r="AC14" s="128" t="s">
        <v>1060</v>
      </c>
      <c r="AD14" s="129"/>
      <c r="AE14" s="127">
        <v>3</v>
      </c>
      <c r="AG14" s="128" t="s">
        <v>1061</v>
      </c>
      <c r="AH14" s="129"/>
      <c r="AI14" s="127">
        <f>AE14+1</f>
        <v>4</v>
      </c>
    </row>
    <row r="15" spans="1:35" ht="3.6" customHeight="1" x14ac:dyDescent="0.15">
      <c r="A15" s="125"/>
      <c r="B15" s="126"/>
      <c r="C15" s="125"/>
      <c r="D15" s="125"/>
      <c r="E15" s="126"/>
      <c r="F15" s="125"/>
      <c r="G15" s="125"/>
      <c r="H15" s="125"/>
      <c r="I15" s="125"/>
      <c r="J15" s="132"/>
      <c r="K15" s="126"/>
      <c r="L15" s="125"/>
      <c r="M15" s="132"/>
      <c r="N15" s="126"/>
      <c r="P15" s="125"/>
      <c r="Q15" s="132"/>
      <c r="R15" s="126"/>
      <c r="T15" s="125"/>
      <c r="U15" s="133"/>
      <c r="V15" s="126"/>
      <c r="X15" s="125"/>
      <c r="Y15" s="134"/>
      <c r="Z15" s="126"/>
      <c r="AC15" s="125"/>
      <c r="AD15" s="133"/>
      <c r="AE15" s="126"/>
      <c r="AG15" s="125"/>
      <c r="AH15" s="134"/>
      <c r="AI15" s="126"/>
    </row>
    <row r="16" spans="1:35" x14ac:dyDescent="0.15">
      <c r="B16" s="135">
        <f t="shared" ref="B16:B56" si="0">IF(ISERROR(RANK(I16,I$16:I$56,1)),"",(RANK(I16,I$16:I$56,1)))</f>
        <v>1</v>
      </c>
      <c r="C16" s="136" t="s">
        <v>1062</v>
      </c>
      <c r="D16" s="137" t="s">
        <v>615</v>
      </c>
      <c r="E16" s="138"/>
      <c r="F16" s="138"/>
      <c r="G16" s="138"/>
      <c r="H16" s="139"/>
      <c r="I16" s="140">
        <f t="shared" ref="I16:I56" si="1">IF(T16=0,"",SUM(T16,X16,AC16,AG16))</f>
        <v>8.773148148148148E-3</v>
      </c>
      <c r="J16" s="141">
        <f t="shared" ref="J16:J56" si="2">IF(I16="","",I16-MIN(I$16:I$56))</f>
        <v>0</v>
      </c>
      <c r="K16" s="139"/>
      <c r="L16" s="142" t="str">
        <f t="shared" ref="L16:L56" si="3">IF(F16="W",IF(T16=0,"",SUM(T16,X16,AC16,AG16)),"")</f>
        <v/>
      </c>
      <c r="M16" s="143" t="str">
        <f t="shared" ref="M16:M56" si="4">IF(L16="","",L16-MIN(L$16:L$56))</f>
        <v/>
      </c>
      <c r="N16" s="144" t="str">
        <f t="shared" ref="N16:N56" si="5">IF(ISERROR(RANK(L16,L$16:L$56,1)),"",(RANK(L16,L$16:L$56,1)))</f>
        <v/>
      </c>
      <c r="O16" s="139"/>
      <c r="P16" s="142" t="str">
        <f t="shared" ref="P16:P56" si="6">IF(G16="Z",IF(T16=0,"",SUM(T16,X16,AC16,AG16)),"")</f>
        <v/>
      </c>
      <c r="Q16" s="143" t="str">
        <f t="shared" ref="Q16:Q56" si="7">IF(P16="","",P16-MIN(P$16:P$56))</f>
        <v/>
      </c>
      <c r="R16" s="144" t="str">
        <f t="shared" ref="R16:R56" si="8">IF(ISERROR(RANK(P16,P$16:P$56,1)),"",(RANK(P16,P$16:P$56,1)))</f>
        <v/>
      </c>
      <c r="S16" s="139"/>
      <c r="T16" s="145">
        <v>1.1574074074074073E-5</v>
      </c>
      <c r="U16" s="146">
        <f t="shared" ref="U16:U56" si="9">IF(T16="","",T16-MIN(T$16:T$56))</f>
        <v>0</v>
      </c>
      <c r="V16" s="147">
        <f t="shared" ref="V16:V56" si="10">IF(T16="","",IF(T16=T$59,$J$59,IF(T16=T$60,$J$60,IF(ISERROR(RANK(T16,T$16:T$56,1)),"",(RANK(T16,T$16:T$56,1))))))</f>
        <v>1</v>
      </c>
      <c r="W16" s="148"/>
      <c r="X16" s="145">
        <v>3.1250000000000001E-4</v>
      </c>
      <c r="Y16" s="149">
        <f t="shared" ref="Y16:Y56" si="11">IF(X16="","",X16-MIN(X$16:X$56))</f>
        <v>3.0092592592592595E-4</v>
      </c>
      <c r="Z16" s="147">
        <f t="shared" ref="Z16:Z56" si="12">IF(X16="","",IF(X16=X$59,$J$59,IF(X16=X$60,$J$60,IF(ISERROR(RANK(X16,X$16:X$56,1)),"",(RANK(X16,X$16:X$56,1))))))</f>
        <v>3</v>
      </c>
      <c r="AA16" s="150"/>
      <c r="AB16" s="150"/>
      <c r="AC16" s="145">
        <v>1.5046296296296294E-3</v>
      </c>
      <c r="AD16" s="146">
        <f t="shared" ref="AD16:AD56" si="13">IF(AC16="","",AC16-MIN(AC$16:AC$56))</f>
        <v>1.4930555555555554E-3</v>
      </c>
      <c r="AE16" s="147">
        <f t="shared" ref="AE16:AE56" si="14">IF(AC16="","",IF(AC16=AC$59,$J$59,IF(AC16=AC$60,$J$60,IF(ISERROR(RANK(AC16,AC$16:AC$56,1)),"",(RANK(AC16,AC$16:AC$56,1))))))</f>
        <v>6</v>
      </c>
      <c r="AF16" s="150"/>
      <c r="AG16" s="145">
        <v>6.9444444444444441E-3</v>
      </c>
      <c r="AH16" s="149">
        <f t="shared" ref="AH16:AH56" si="15">IF(AG16="","",AG16-MIN(AG$16:AG$56))</f>
        <v>0</v>
      </c>
      <c r="AI16" s="147">
        <f t="shared" ref="AI16:AI56" si="16">IF(AG16="","",IF(AG16=AG$59,$J$59,IF(AG16=AG$60,$J$60,IF(ISERROR(RANK(AG16,AG$16:AG$56,1)),"",(RANK(AG16,AG$16:AG$56,1))))))</f>
        <v>1</v>
      </c>
    </row>
    <row r="17" spans="2:35" x14ac:dyDescent="0.15">
      <c r="B17" s="151">
        <f t="shared" si="0"/>
        <v>2</v>
      </c>
      <c r="C17" s="136" t="s">
        <v>1063</v>
      </c>
      <c r="D17" s="137" t="s">
        <v>927</v>
      </c>
      <c r="E17" s="138"/>
      <c r="F17" s="138"/>
      <c r="G17" s="138"/>
      <c r="H17" s="139"/>
      <c r="I17" s="152">
        <f t="shared" si="1"/>
        <v>9.0393518518518505E-3</v>
      </c>
      <c r="J17" s="153">
        <f t="shared" si="2"/>
        <v>2.6620370370370253E-4</v>
      </c>
      <c r="K17" s="139"/>
      <c r="L17" s="154" t="str">
        <f t="shared" si="3"/>
        <v/>
      </c>
      <c r="M17" s="155" t="str">
        <f t="shared" si="4"/>
        <v/>
      </c>
      <c r="N17" s="156" t="str">
        <f t="shared" si="5"/>
        <v/>
      </c>
      <c r="O17" s="139"/>
      <c r="P17" s="154" t="str">
        <f t="shared" si="6"/>
        <v/>
      </c>
      <c r="Q17" s="155" t="str">
        <f t="shared" si="7"/>
        <v/>
      </c>
      <c r="R17" s="156" t="str">
        <f t="shared" si="8"/>
        <v/>
      </c>
      <c r="S17" s="139"/>
      <c r="T17" s="157">
        <v>7.9861111111111105E-4</v>
      </c>
      <c r="U17" s="146">
        <f t="shared" si="9"/>
        <v>7.8703703703703694E-4</v>
      </c>
      <c r="V17" s="158">
        <f t="shared" si="10"/>
        <v>8</v>
      </c>
      <c r="W17" s="148"/>
      <c r="X17" s="157">
        <v>1.1574074074074073E-5</v>
      </c>
      <c r="Y17" s="146">
        <f t="shared" si="11"/>
        <v>0</v>
      </c>
      <c r="Z17" s="158">
        <f t="shared" si="12"/>
        <v>1</v>
      </c>
      <c r="AA17" s="150"/>
      <c r="AB17" s="150"/>
      <c r="AC17" s="157">
        <v>1.2847222222222223E-3</v>
      </c>
      <c r="AD17" s="146">
        <f t="shared" si="13"/>
        <v>1.2731481481481483E-3</v>
      </c>
      <c r="AE17" s="158">
        <f t="shared" si="14"/>
        <v>3</v>
      </c>
      <c r="AF17" s="150"/>
      <c r="AG17" s="157">
        <v>6.9444444444444441E-3</v>
      </c>
      <c r="AH17" s="146">
        <f t="shared" si="15"/>
        <v>0</v>
      </c>
      <c r="AI17" s="158">
        <f t="shared" si="16"/>
        <v>1</v>
      </c>
    </row>
    <row r="18" spans="2:35" x14ac:dyDescent="0.15">
      <c r="B18" s="151">
        <f t="shared" si="0"/>
        <v>3</v>
      </c>
      <c r="C18" s="136" t="s">
        <v>1064</v>
      </c>
      <c r="D18" s="137" t="s">
        <v>873</v>
      </c>
      <c r="E18" s="138"/>
      <c r="F18" s="138"/>
      <c r="G18" s="138"/>
      <c r="H18" s="139"/>
      <c r="I18" s="152">
        <f t="shared" si="1"/>
        <v>9.3865740740740732E-3</v>
      </c>
      <c r="J18" s="153">
        <f t="shared" si="2"/>
        <v>6.1342592592592525E-4</v>
      </c>
      <c r="K18" s="139"/>
      <c r="L18" s="154" t="str">
        <f t="shared" si="3"/>
        <v/>
      </c>
      <c r="M18" s="155" t="str">
        <f t="shared" si="4"/>
        <v/>
      </c>
      <c r="N18" s="156" t="str">
        <f t="shared" si="5"/>
        <v/>
      </c>
      <c r="O18" s="139"/>
      <c r="P18" s="154" t="str">
        <f t="shared" si="6"/>
        <v/>
      </c>
      <c r="Q18" s="155" t="str">
        <f t="shared" si="7"/>
        <v/>
      </c>
      <c r="R18" s="156" t="str">
        <f t="shared" si="8"/>
        <v/>
      </c>
      <c r="S18" s="139"/>
      <c r="T18" s="157">
        <v>1.25E-3</v>
      </c>
      <c r="U18" s="146">
        <f t="shared" si="9"/>
        <v>1.238425925925926E-3</v>
      </c>
      <c r="V18" s="158">
        <f t="shared" si="10"/>
        <v>15</v>
      </c>
      <c r="W18" s="148"/>
      <c r="X18" s="157">
        <v>1.1805555555555556E-3</v>
      </c>
      <c r="Y18" s="146">
        <f t="shared" si="11"/>
        <v>1.1689814814814816E-3</v>
      </c>
      <c r="Z18" s="158">
        <f t="shared" si="12"/>
        <v>11</v>
      </c>
      <c r="AA18" s="150"/>
      <c r="AB18" s="150"/>
      <c r="AC18" s="157">
        <v>1.1574074074074073E-5</v>
      </c>
      <c r="AD18" s="146">
        <f t="shared" si="13"/>
        <v>0</v>
      </c>
      <c r="AE18" s="158">
        <f t="shared" si="14"/>
        <v>1</v>
      </c>
      <c r="AF18" s="150"/>
      <c r="AG18" s="157">
        <v>6.9444444444444441E-3</v>
      </c>
      <c r="AH18" s="146">
        <f t="shared" si="15"/>
        <v>0</v>
      </c>
      <c r="AI18" s="158">
        <f t="shared" si="16"/>
        <v>1</v>
      </c>
    </row>
    <row r="19" spans="2:35" x14ac:dyDescent="0.15">
      <c r="B19" s="151">
        <f t="shared" si="0"/>
        <v>4</v>
      </c>
      <c r="C19" s="136" t="s">
        <v>1065</v>
      </c>
      <c r="D19" s="137" t="s">
        <v>569</v>
      </c>
      <c r="E19" s="138"/>
      <c r="F19" s="138"/>
      <c r="G19" s="138"/>
      <c r="H19" s="139"/>
      <c r="I19" s="152">
        <f t="shared" si="1"/>
        <v>9.826388888888888E-3</v>
      </c>
      <c r="J19" s="153">
        <f t="shared" si="2"/>
        <v>1.05324074074074E-3</v>
      </c>
      <c r="K19" s="139"/>
      <c r="L19" s="154" t="str">
        <f t="shared" si="3"/>
        <v/>
      </c>
      <c r="M19" s="155" t="str">
        <f t="shared" si="4"/>
        <v/>
      </c>
      <c r="N19" s="156" t="str">
        <f t="shared" si="5"/>
        <v/>
      </c>
      <c r="O19" s="139"/>
      <c r="P19" s="154" t="str">
        <f t="shared" si="6"/>
        <v/>
      </c>
      <c r="Q19" s="155" t="str">
        <f t="shared" si="7"/>
        <v/>
      </c>
      <c r="R19" s="156" t="str">
        <f t="shared" si="8"/>
        <v/>
      </c>
      <c r="S19" s="139"/>
      <c r="T19" s="157">
        <v>9.6064814814814808E-4</v>
      </c>
      <c r="U19" s="146">
        <f t="shared" si="9"/>
        <v>9.4907407407407397E-4</v>
      </c>
      <c r="V19" s="158">
        <f t="shared" si="10"/>
        <v>11</v>
      </c>
      <c r="W19" s="148"/>
      <c r="X19" s="157">
        <v>1.9675925925925926E-4</v>
      </c>
      <c r="Y19" s="146">
        <f t="shared" si="11"/>
        <v>1.8518518518518518E-4</v>
      </c>
      <c r="Z19" s="158">
        <f t="shared" si="12"/>
        <v>2</v>
      </c>
      <c r="AA19" s="150"/>
      <c r="AB19" s="150"/>
      <c r="AC19" s="157">
        <v>1.7245370370370372E-3</v>
      </c>
      <c r="AD19" s="146">
        <f t="shared" si="13"/>
        <v>1.7129629629629632E-3</v>
      </c>
      <c r="AE19" s="158">
        <f t="shared" si="14"/>
        <v>7</v>
      </c>
      <c r="AF19" s="150"/>
      <c r="AG19" s="157">
        <v>6.9444444444444441E-3</v>
      </c>
      <c r="AH19" s="146">
        <f t="shared" si="15"/>
        <v>0</v>
      </c>
      <c r="AI19" s="158">
        <f t="shared" si="16"/>
        <v>1</v>
      </c>
    </row>
    <row r="20" spans="2:35" x14ac:dyDescent="0.15">
      <c r="B20" s="151">
        <f t="shared" si="0"/>
        <v>5</v>
      </c>
      <c r="C20" s="136" t="s">
        <v>1066</v>
      </c>
      <c r="D20" s="137" t="s">
        <v>35</v>
      </c>
      <c r="E20" s="138"/>
      <c r="F20" s="138"/>
      <c r="G20" s="138"/>
      <c r="H20" s="139"/>
      <c r="I20" s="152">
        <f t="shared" si="1"/>
        <v>9.91898148148148E-3</v>
      </c>
      <c r="J20" s="153">
        <f t="shared" si="2"/>
        <v>1.145833333333332E-3</v>
      </c>
      <c r="K20" s="139"/>
      <c r="L20" s="154" t="str">
        <f t="shared" si="3"/>
        <v/>
      </c>
      <c r="M20" s="155" t="str">
        <f t="shared" si="4"/>
        <v/>
      </c>
      <c r="N20" s="156" t="str">
        <f t="shared" si="5"/>
        <v/>
      </c>
      <c r="O20" s="139"/>
      <c r="P20" s="154" t="str">
        <f t="shared" si="6"/>
        <v/>
      </c>
      <c r="Q20" s="155" t="str">
        <f t="shared" si="7"/>
        <v/>
      </c>
      <c r="R20" s="156" t="str">
        <f t="shared" si="8"/>
        <v/>
      </c>
      <c r="S20" s="139"/>
      <c r="T20" s="157">
        <v>3.5879629629629635E-4</v>
      </c>
      <c r="U20" s="146">
        <f t="shared" si="9"/>
        <v>3.4722222222222229E-4</v>
      </c>
      <c r="V20" s="158">
        <f t="shared" si="10"/>
        <v>3</v>
      </c>
      <c r="W20" s="148"/>
      <c r="X20" s="157">
        <v>3.2407407407407406E-4</v>
      </c>
      <c r="Y20" s="146">
        <f t="shared" si="11"/>
        <v>3.1250000000000001E-4</v>
      </c>
      <c r="Z20" s="158">
        <f t="shared" si="12"/>
        <v>4</v>
      </c>
      <c r="AA20" s="150"/>
      <c r="AB20" s="150"/>
      <c r="AC20" s="157">
        <v>2.2916666666666667E-3</v>
      </c>
      <c r="AD20" s="146">
        <f t="shared" si="13"/>
        <v>2.2800925925925927E-3</v>
      </c>
      <c r="AE20" s="158">
        <f t="shared" si="14"/>
        <v>9</v>
      </c>
      <c r="AF20" s="150"/>
      <c r="AG20" s="157">
        <v>6.9444444444444441E-3</v>
      </c>
      <c r="AH20" s="146">
        <f t="shared" si="15"/>
        <v>0</v>
      </c>
      <c r="AI20" s="158">
        <f t="shared" si="16"/>
        <v>1</v>
      </c>
    </row>
    <row r="21" spans="2:35" x14ac:dyDescent="0.15">
      <c r="B21" s="151">
        <f t="shared" si="0"/>
        <v>6</v>
      </c>
      <c r="C21" s="136" t="s">
        <v>1067</v>
      </c>
      <c r="D21" s="137" t="s">
        <v>173</v>
      </c>
      <c r="E21" s="138"/>
      <c r="F21" s="138"/>
      <c r="G21" s="138"/>
      <c r="H21" s="139"/>
      <c r="I21" s="152">
        <f t="shared" si="1"/>
        <v>1.0543981481481481E-2</v>
      </c>
      <c r="J21" s="153">
        <f t="shared" si="2"/>
        <v>1.7708333333333326E-3</v>
      </c>
      <c r="K21" s="139"/>
      <c r="L21" s="154" t="str">
        <f t="shared" si="3"/>
        <v/>
      </c>
      <c r="M21" s="155" t="str">
        <f t="shared" si="4"/>
        <v/>
      </c>
      <c r="N21" s="156" t="str">
        <f t="shared" si="5"/>
        <v/>
      </c>
      <c r="O21" s="139"/>
      <c r="P21" s="154" t="str">
        <f t="shared" si="6"/>
        <v/>
      </c>
      <c r="Q21" s="155" t="str">
        <f t="shared" si="7"/>
        <v/>
      </c>
      <c r="R21" s="156" t="str">
        <f t="shared" si="8"/>
        <v/>
      </c>
      <c r="S21" s="139"/>
      <c r="T21" s="157">
        <v>1.5624999999999999E-3</v>
      </c>
      <c r="U21" s="146">
        <f t="shared" si="9"/>
        <v>1.5509259259259259E-3</v>
      </c>
      <c r="V21" s="158">
        <f t="shared" si="10"/>
        <v>17</v>
      </c>
      <c r="W21" s="148"/>
      <c r="X21" s="157">
        <v>6.4814814814814813E-4</v>
      </c>
      <c r="Y21" s="146">
        <f t="shared" si="11"/>
        <v>6.3657407407407402E-4</v>
      </c>
      <c r="Z21" s="158">
        <f t="shared" si="12"/>
        <v>7</v>
      </c>
      <c r="AA21" s="150"/>
      <c r="AB21" s="150"/>
      <c r="AC21" s="157">
        <v>1.3888888888888889E-3</v>
      </c>
      <c r="AD21" s="146">
        <f t="shared" si="13"/>
        <v>1.3773148148148149E-3</v>
      </c>
      <c r="AE21" s="158">
        <f t="shared" si="14"/>
        <v>4</v>
      </c>
      <c r="AF21" s="150"/>
      <c r="AG21" s="157">
        <v>6.9444444444444441E-3</v>
      </c>
      <c r="AH21" s="146">
        <f t="shared" si="15"/>
        <v>0</v>
      </c>
      <c r="AI21" s="158">
        <f t="shared" si="16"/>
        <v>1</v>
      </c>
    </row>
    <row r="22" spans="2:35" x14ac:dyDescent="0.15">
      <c r="B22" s="151">
        <f t="shared" si="0"/>
        <v>7</v>
      </c>
      <c r="C22" s="136" t="s">
        <v>1068</v>
      </c>
      <c r="D22" s="137" t="s">
        <v>158</v>
      </c>
      <c r="E22" s="138"/>
      <c r="F22" s="138"/>
      <c r="G22" s="138"/>
      <c r="H22" s="139"/>
      <c r="I22" s="152">
        <f t="shared" si="1"/>
        <v>1.0567129629629629E-2</v>
      </c>
      <c r="J22" s="153">
        <f t="shared" si="2"/>
        <v>1.7939814814814815E-3</v>
      </c>
      <c r="K22" s="139"/>
      <c r="L22" s="154" t="str">
        <f t="shared" si="3"/>
        <v/>
      </c>
      <c r="M22" s="155" t="str">
        <f t="shared" si="4"/>
        <v/>
      </c>
      <c r="N22" s="156" t="str">
        <f t="shared" si="5"/>
        <v/>
      </c>
      <c r="O22" s="139"/>
      <c r="P22" s="154" t="str">
        <f t="shared" si="6"/>
        <v/>
      </c>
      <c r="Q22" s="155" t="str">
        <f t="shared" si="7"/>
        <v/>
      </c>
      <c r="R22" s="156" t="str">
        <f t="shared" si="8"/>
        <v/>
      </c>
      <c r="S22" s="139"/>
      <c r="T22" s="157">
        <v>3.1250000000000001E-4</v>
      </c>
      <c r="U22" s="146">
        <f t="shared" si="9"/>
        <v>3.0092592592592595E-4</v>
      </c>
      <c r="V22" s="158">
        <f t="shared" si="10"/>
        <v>2</v>
      </c>
      <c r="W22" s="148"/>
      <c r="X22" s="157">
        <v>1.9097222222222222E-3</v>
      </c>
      <c r="Y22" s="146">
        <f t="shared" si="11"/>
        <v>1.8981481481481482E-3</v>
      </c>
      <c r="Z22" s="158">
        <f t="shared" si="12"/>
        <v>19</v>
      </c>
      <c r="AA22" s="150"/>
      <c r="AB22" s="150"/>
      <c r="AC22" s="157">
        <v>1.4004629629629629E-3</v>
      </c>
      <c r="AD22" s="146">
        <f t="shared" si="13"/>
        <v>1.3888888888888889E-3</v>
      </c>
      <c r="AE22" s="158">
        <f t="shared" si="14"/>
        <v>5</v>
      </c>
      <c r="AF22" s="150"/>
      <c r="AG22" s="157">
        <v>6.9444444444444441E-3</v>
      </c>
      <c r="AH22" s="146">
        <f t="shared" si="15"/>
        <v>0</v>
      </c>
      <c r="AI22" s="158">
        <f t="shared" si="16"/>
        <v>1</v>
      </c>
    </row>
    <row r="23" spans="2:35" x14ac:dyDescent="0.15">
      <c r="B23" s="151">
        <f t="shared" si="0"/>
        <v>8</v>
      </c>
      <c r="C23" s="136" t="s">
        <v>1069</v>
      </c>
      <c r="D23" s="137" t="s">
        <v>26</v>
      </c>
      <c r="E23" s="138"/>
      <c r="F23" s="138"/>
      <c r="G23" s="138"/>
      <c r="H23" s="139"/>
      <c r="I23" s="152">
        <f t="shared" si="1"/>
        <v>1.0590277777777778E-2</v>
      </c>
      <c r="J23" s="153">
        <f t="shared" si="2"/>
        <v>1.8171296296296303E-3</v>
      </c>
      <c r="K23" s="139"/>
      <c r="L23" s="154" t="str">
        <f t="shared" si="3"/>
        <v/>
      </c>
      <c r="M23" s="155" t="str">
        <f t="shared" si="4"/>
        <v/>
      </c>
      <c r="N23" s="156" t="str">
        <f t="shared" si="5"/>
        <v/>
      </c>
      <c r="O23" s="139"/>
      <c r="P23" s="154" t="str">
        <f t="shared" si="6"/>
        <v/>
      </c>
      <c r="Q23" s="155" t="str">
        <f t="shared" si="7"/>
        <v/>
      </c>
      <c r="R23" s="156" t="str">
        <f t="shared" si="8"/>
        <v/>
      </c>
      <c r="S23" s="139"/>
      <c r="T23" s="157">
        <v>7.5231481481481471E-4</v>
      </c>
      <c r="U23" s="146">
        <f t="shared" si="9"/>
        <v>7.407407407407406E-4</v>
      </c>
      <c r="V23" s="158">
        <f t="shared" si="10"/>
        <v>7</v>
      </c>
      <c r="W23" s="148"/>
      <c r="X23" s="157">
        <v>4.6296296296296293E-4</v>
      </c>
      <c r="Y23" s="146">
        <f t="shared" si="11"/>
        <v>4.5138888888888887E-4</v>
      </c>
      <c r="Z23" s="158">
        <f t="shared" si="12"/>
        <v>5</v>
      </c>
      <c r="AA23" s="150"/>
      <c r="AB23" s="150"/>
      <c r="AC23" s="157">
        <v>2.4305555555555556E-3</v>
      </c>
      <c r="AD23" s="146">
        <f t="shared" si="13"/>
        <v>2.4189814814814816E-3</v>
      </c>
      <c r="AE23" s="158">
        <f t="shared" si="14"/>
        <v>10</v>
      </c>
      <c r="AF23" s="150"/>
      <c r="AG23" s="157">
        <v>6.9444444444444441E-3</v>
      </c>
      <c r="AH23" s="146">
        <f t="shared" si="15"/>
        <v>0</v>
      </c>
      <c r="AI23" s="158">
        <f t="shared" si="16"/>
        <v>1</v>
      </c>
    </row>
    <row r="24" spans="2:35" x14ac:dyDescent="0.15">
      <c r="B24" s="151">
        <f t="shared" si="0"/>
        <v>9</v>
      </c>
      <c r="C24" s="136" t="s">
        <v>1070</v>
      </c>
      <c r="D24" s="137" t="s">
        <v>388</v>
      </c>
      <c r="E24" s="138"/>
      <c r="F24" s="138"/>
      <c r="G24" s="138"/>
      <c r="H24" s="139"/>
      <c r="I24" s="152">
        <f t="shared" si="1"/>
        <v>1.0810185185185185E-2</v>
      </c>
      <c r="J24" s="153">
        <f t="shared" si="2"/>
        <v>2.0370370370370369E-3</v>
      </c>
      <c r="K24" s="139"/>
      <c r="L24" s="154" t="str">
        <f t="shared" si="3"/>
        <v/>
      </c>
      <c r="M24" s="155" t="str">
        <f t="shared" si="4"/>
        <v/>
      </c>
      <c r="N24" s="156" t="str">
        <f t="shared" si="5"/>
        <v/>
      </c>
      <c r="O24" s="139"/>
      <c r="P24" s="154" t="str">
        <f t="shared" si="6"/>
        <v/>
      </c>
      <c r="Q24" s="155" t="str">
        <f t="shared" si="7"/>
        <v/>
      </c>
      <c r="R24" s="156" t="str">
        <f t="shared" si="8"/>
        <v/>
      </c>
      <c r="S24" s="139"/>
      <c r="T24" s="157">
        <v>9.1435185185185185E-4</v>
      </c>
      <c r="U24" s="146">
        <f t="shared" si="9"/>
        <v>9.0277777777777774E-4</v>
      </c>
      <c r="V24" s="158">
        <f t="shared" si="10"/>
        <v>10</v>
      </c>
      <c r="W24" s="148"/>
      <c r="X24" s="157">
        <v>7.9861111111111105E-4</v>
      </c>
      <c r="Y24" s="146">
        <f t="shared" si="11"/>
        <v>7.8703703703703694E-4</v>
      </c>
      <c r="Z24" s="158">
        <f t="shared" si="12"/>
        <v>8</v>
      </c>
      <c r="AA24" s="150"/>
      <c r="AB24" s="150"/>
      <c r="AC24" s="157">
        <v>2.1527777777777778E-3</v>
      </c>
      <c r="AD24" s="146">
        <f t="shared" si="13"/>
        <v>2.1412037037037038E-3</v>
      </c>
      <c r="AE24" s="158">
        <f t="shared" si="14"/>
        <v>8</v>
      </c>
      <c r="AF24" s="150"/>
      <c r="AG24" s="157">
        <v>6.9444444444444441E-3</v>
      </c>
      <c r="AH24" s="146">
        <f t="shared" si="15"/>
        <v>0</v>
      </c>
      <c r="AI24" s="158">
        <f t="shared" si="16"/>
        <v>1</v>
      </c>
    </row>
    <row r="25" spans="2:35" x14ac:dyDescent="0.15">
      <c r="B25" s="151">
        <f t="shared" si="0"/>
        <v>10</v>
      </c>
      <c r="C25" s="136" t="s">
        <v>1071</v>
      </c>
      <c r="D25" s="137" t="s">
        <v>398</v>
      </c>
      <c r="E25" s="138"/>
      <c r="F25" s="138"/>
      <c r="G25" s="138"/>
      <c r="H25" s="139"/>
      <c r="I25" s="152">
        <f t="shared" si="1"/>
        <v>1.0914351851851852E-2</v>
      </c>
      <c r="J25" s="153">
        <f t="shared" si="2"/>
        <v>2.1412037037037042E-3</v>
      </c>
      <c r="K25" s="139"/>
      <c r="L25" s="154" t="str">
        <f t="shared" si="3"/>
        <v/>
      </c>
      <c r="M25" s="155" t="str">
        <f t="shared" si="4"/>
        <v/>
      </c>
      <c r="N25" s="156" t="str">
        <f t="shared" si="5"/>
        <v/>
      </c>
      <c r="O25" s="139"/>
      <c r="P25" s="154" t="str">
        <f t="shared" si="6"/>
        <v/>
      </c>
      <c r="Q25" s="155" t="str">
        <f t="shared" si="7"/>
        <v/>
      </c>
      <c r="R25" s="156" t="str">
        <f t="shared" si="8"/>
        <v/>
      </c>
      <c r="S25" s="139"/>
      <c r="T25" s="157">
        <v>1.2152777777777778E-3</v>
      </c>
      <c r="U25" s="146">
        <f t="shared" si="9"/>
        <v>1.2037037037037038E-3</v>
      </c>
      <c r="V25" s="158">
        <f t="shared" si="10"/>
        <v>14</v>
      </c>
      <c r="W25" s="148"/>
      <c r="X25" s="157">
        <v>1.5856481481481479E-3</v>
      </c>
      <c r="Y25" s="146">
        <f t="shared" si="11"/>
        <v>1.5740740740740739E-3</v>
      </c>
      <c r="Z25" s="158">
        <f t="shared" si="12"/>
        <v>16</v>
      </c>
      <c r="AA25" s="150"/>
      <c r="AB25" s="150"/>
      <c r="AC25" s="157">
        <v>1.1689814814814816E-3</v>
      </c>
      <c r="AD25" s="146">
        <f t="shared" si="13"/>
        <v>1.1574074074074076E-3</v>
      </c>
      <c r="AE25" s="158">
        <f t="shared" si="14"/>
        <v>2</v>
      </c>
      <c r="AF25" s="150"/>
      <c r="AG25" s="157">
        <v>6.9444444444444441E-3</v>
      </c>
      <c r="AH25" s="146">
        <f t="shared" si="15"/>
        <v>0</v>
      </c>
      <c r="AI25" s="158">
        <f t="shared" si="16"/>
        <v>1</v>
      </c>
    </row>
    <row r="26" spans="2:35" x14ac:dyDescent="0.15">
      <c r="B26" s="151">
        <f t="shared" si="0"/>
        <v>11</v>
      </c>
      <c r="C26" s="136" t="s">
        <v>1072</v>
      </c>
      <c r="D26" s="137" t="s">
        <v>211</v>
      </c>
      <c r="E26" s="138"/>
      <c r="F26" s="138"/>
      <c r="G26" s="138"/>
      <c r="H26" s="139"/>
      <c r="I26" s="152">
        <f t="shared" si="1"/>
        <v>1.2291666666666666E-2</v>
      </c>
      <c r="J26" s="153">
        <f t="shared" si="2"/>
        <v>3.518518518518518E-3</v>
      </c>
      <c r="K26" s="139"/>
      <c r="L26" s="154" t="str">
        <f t="shared" si="3"/>
        <v/>
      </c>
      <c r="M26" s="155" t="str">
        <f t="shared" si="4"/>
        <v/>
      </c>
      <c r="N26" s="156" t="str">
        <f t="shared" si="5"/>
        <v/>
      </c>
      <c r="O26" s="139"/>
      <c r="P26" s="154" t="str">
        <f t="shared" si="6"/>
        <v/>
      </c>
      <c r="Q26" s="155" t="str">
        <f t="shared" si="7"/>
        <v/>
      </c>
      <c r="R26" s="156" t="str">
        <f t="shared" si="8"/>
        <v/>
      </c>
      <c r="S26" s="139"/>
      <c r="T26" s="157">
        <v>7.9861111111111105E-4</v>
      </c>
      <c r="U26" s="146">
        <f t="shared" si="9"/>
        <v>7.8703703703703694E-4</v>
      </c>
      <c r="V26" s="158">
        <f t="shared" si="10"/>
        <v>8</v>
      </c>
      <c r="W26" s="148"/>
      <c r="X26" s="157">
        <v>1.0300925925925926E-3</v>
      </c>
      <c r="Y26" s="146">
        <f t="shared" si="11"/>
        <v>1.0185185185185186E-3</v>
      </c>
      <c r="Z26" s="158">
        <f t="shared" si="12"/>
        <v>10</v>
      </c>
      <c r="AA26" s="150"/>
      <c r="AB26" s="150"/>
      <c r="AC26" s="157">
        <v>3.5185185185185185E-3</v>
      </c>
      <c r="AD26" s="146">
        <f t="shared" si="13"/>
        <v>3.5069444444444445E-3</v>
      </c>
      <c r="AE26" s="158">
        <f t="shared" si="14"/>
        <v>14</v>
      </c>
      <c r="AF26" s="150"/>
      <c r="AG26" s="157">
        <v>6.9444444444444441E-3</v>
      </c>
      <c r="AH26" s="146">
        <f t="shared" si="15"/>
        <v>0</v>
      </c>
      <c r="AI26" s="158">
        <f t="shared" si="16"/>
        <v>1</v>
      </c>
    </row>
    <row r="27" spans="2:35" x14ac:dyDescent="0.15">
      <c r="B27" s="151">
        <f t="shared" si="0"/>
        <v>12</v>
      </c>
      <c r="C27" s="136" t="s">
        <v>1073</v>
      </c>
      <c r="D27" s="137" t="s">
        <v>1023</v>
      </c>
      <c r="E27" s="138"/>
      <c r="F27" s="138"/>
      <c r="G27" s="138"/>
      <c r="H27" s="139"/>
      <c r="I27" s="152">
        <f t="shared" si="1"/>
        <v>1.2835648148148148E-2</v>
      </c>
      <c r="J27" s="153">
        <f t="shared" si="2"/>
        <v>4.0625000000000001E-3</v>
      </c>
      <c r="K27" s="139"/>
      <c r="L27" s="154" t="str">
        <f t="shared" si="3"/>
        <v/>
      </c>
      <c r="M27" s="155" t="str">
        <f t="shared" si="4"/>
        <v/>
      </c>
      <c r="N27" s="156" t="str">
        <f t="shared" si="5"/>
        <v/>
      </c>
      <c r="O27" s="139"/>
      <c r="P27" s="154" t="str">
        <f t="shared" si="6"/>
        <v/>
      </c>
      <c r="Q27" s="155" t="str">
        <f t="shared" si="7"/>
        <v/>
      </c>
      <c r="R27" s="156" t="str">
        <f t="shared" si="8"/>
        <v/>
      </c>
      <c r="S27" s="139"/>
      <c r="T27" s="157">
        <v>4.9768518518518521E-4</v>
      </c>
      <c r="U27" s="146">
        <f t="shared" si="9"/>
        <v>4.8611111111111115E-4</v>
      </c>
      <c r="V27" s="158">
        <f t="shared" si="10"/>
        <v>5</v>
      </c>
      <c r="W27" s="148"/>
      <c r="X27" s="157">
        <v>4.9768518518518521E-4</v>
      </c>
      <c r="Y27" s="146">
        <f t="shared" si="11"/>
        <v>4.8611111111111115E-4</v>
      </c>
      <c r="Z27" s="158">
        <f t="shared" si="12"/>
        <v>6</v>
      </c>
      <c r="AA27" s="150"/>
      <c r="AB27" s="150"/>
      <c r="AC27" s="157">
        <v>4.8958333333333328E-3</v>
      </c>
      <c r="AD27" s="146">
        <f t="shared" si="13"/>
        <v>4.8842592592592583E-3</v>
      </c>
      <c r="AE27" s="158">
        <f t="shared" si="14"/>
        <v>19</v>
      </c>
      <c r="AF27" s="150"/>
      <c r="AG27" s="157">
        <v>6.9444444444444441E-3</v>
      </c>
      <c r="AH27" s="146">
        <f t="shared" si="15"/>
        <v>0</v>
      </c>
      <c r="AI27" s="158">
        <f t="shared" si="16"/>
        <v>1</v>
      </c>
    </row>
    <row r="28" spans="2:35" x14ac:dyDescent="0.15">
      <c r="B28" s="151">
        <f t="shared" si="0"/>
        <v>13</v>
      </c>
      <c r="C28" s="136" t="s">
        <v>1074</v>
      </c>
      <c r="D28" s="137" t="s">
        <v>391</v>
      </c>
      <c r="E28" s="138"/>
      <c r="F28" s="138"/>
      <c r="G28" s="138"/>
      <c r="H28" s="139"/>
      <c r="I28" s="152">
        <f t="shared" si="1"/>
        <v>1.3287037037037036E-2</v>
      </c>
      <c r="J28" s="153">
        <f t="shared" si="2"/>
        <v>4.5138888888888885E-3</v>
      </c>
      <c r="K28" s="139"/>
      <c r="L28" s="154" t="str">
        <f t="shared" si="3"/>
        <v/>
      </c>
      <c r="M28" s="155" t="str">
        <f t="shared" si="4"/>
        <v/>
      </c>
      <c r="N28" s="156" t="str">
        <f t="shared" si="5"/>
        <v/>
      </c>
      <c r="O28" s="139"/>
      <c r="P28" s="154" t="str">
        <f t="shared" si="6"/>
        <v/>
      </c>
      <c r="Q28" s="155" t="str">
        <f t="shared" si="7"/>
        <v/>
      </c>
      <c r="R28" s="156" t="str">
        <f t="shared" si="8"/>
        <v/>
      </c>
      <c r="S28" s="139"/>
      <c r="T28" s="157">
        <v>5.7870370370370378E-4</v>
      </c>
      <c r="U28" s="146">
        <f t="shared" si="9"/>
        <v>5.6712962962962967E-4</v>
      </c>
      <c r="V28" s="158">
        <f t="shared" si="10"/>
        <v>6</v>
      </c>
      <c r="W28" s="148"/>
      <c r="X28" s="157">
        <v>9.0277777777777784E-4</v>
      </c>
      <c r="Y28" s="146">
        <f t="shared" si="11"/>
        <v>8.9120370370370373E-4</v>
      </c>
      <c r="Z28" s="158">
        <f t="shared" si="12"/>
        <v>9</v>
      </c>
      <c r="AA28" s="150"/>
      <c r="AB28" s="150"/>
      <c r="AC28" s="157">
        <v>4.8611111111111112E-3</v>
      </c>
      <c r="AD28" s="146">
        <f t="shared" si="13"/>
        <v>4.8495370370370368E-3</v>
      </c>
      <c r="AE28" s="158">
        <f t="shared" si="14"/>
        <v>18</v>
      </c>
      <c r="AF28" s="150"/>
      <c r="AG28" s="157">
        <v>6.9444444444444441E-3</v>
      </c>
      <c r="AH28" s="146">
        <f t="shared" si="15"/>
        <v>0</v>
      </c>
      <c r="AI28" s="158">
        <f t="shared" si="16"/>
        <v>1</v>
      </c>
    </row>
    <row r="29" spans="2:35" x14ac:dyDescent="0.15">
      <c r="B29" s="151">
        <f t="shared" si="0"/>
        <v>14</v>
      </c>
      <c r="C29" s="136" t="s">
        <v>1075</v>
      </c>
      <c r="D29" s="137" t="s">
        <v>123</v>
      </c>
      <c r="E29" s="138"/>
      <c r="F29" s="138"/>
      <c r="G29" s="138"/>
      <c r="H29" s="139"/>
      <c r="I29" s="152">
        <f t="shared" si="1"/>
        <v>1.3576388888888888E-2</v>
      </c>
      <c r="J29" s="153">
        <f t="shared" si="2"/>
        <v>4.8032407407407399E-3</v>
      </c>
      <c r="K29" s="139"/>
      <c r="L29" s="154" t="str">
        <f t="shared" si="3"/>
        <v/>
      </c>
      <c r="M29" s="155" t="str">
        <f t="shared" si="4"/>
        <v/>
      </c>
      <c r="N29" s="156" t="str">
        <f t="shared" si="5"/>
        <v/>
      </c>
      <c r="O29" s="139"/>
      <c r="P29" s="154" t="str">
        <f t="shared" si="6"/>
        <v/>
      </c>
      <c r="Q29" s="155" t="str">
        <f t="shared" si="7"/>
        <v/>
      </c>
      <c r="R29" s="156" t="str">
        <f t="shared" si="8"/>
        <v/>
      </c>
      <c r="S29" s="139"/>
      <c r="T29" s="157">
        <v>2.3263888888888887E-3</v>
      </c>
      <c r="U29" s="146">
        <f t="shared" si="9"/>
        <v>2.3148148148148147E-3</v>
      </c>
      <c r="V29" s="158">
        <f t="shared" si="10"/>
        <v>19</v>
      </c>
      <c r="W29" s="148"/>
      <c r="X29" s="157">
        <v>1.4120370370370369E-3</v>
      </c>
      <c r="Y29" s="146">
        <f t="shared" si="11"/>
        <v>1.4004629629629629E-3</v>
      </c>
      <c r="Z29" s="158">
        <f t="shared" si="12"/>
        <v>13</v>
      </c>
      <c r="AA29" s="150"/>
      <c r="AB29" s="150"/>
      <c r="AC29" s="157">
        <v>2.8935185185185188E-3</v>
      </c>
      <c r="AD29" s="146">
        <f t="shared" si="13"/>
        <v>2.8819444444444448E-3</v>
      </c>
      <c r="AE29" s="158">
        <f t="shared" si="14"/>
        <v>11</v>
      </c>
      <c r="AF29" s="150"/>
      <c r="AG29" s="157">
        <v>6.9444444444444441E-3</v>
      </c>
      <c r="AH29" s="146">
        <f t="shared" si="15"/>
        <v>0</v>
      </c>
      <c r="AI29" s="158">
        <f t="shared" si="16"/>
        <v>1</v>
      </c>
    </row>
    <row r="30" spans="2:35" x14ac:dyDescent="0.15">
      <c r="B30" s="151">
        <f t="shared" si="0"/>
        <v>15</v>
      </c>
      <c r="C30" s="136" t="s">
        <v>1076</v>
      </c>
      <c r="D30" s="137" t="s">
        <v>170</v>
      </c>
      <c r="E30" s="138"/>
      <c r="F30" s="138"/>
      <c r="G30" s="138" t="s">
        <v>1077</v>
      </c>
      <c r="H30" s="139"/>
      <c r="I30" s="152">
        <f t="shared" si="1"/>
        <v>1.4340277777777776E-2</v>
      </c>
      <c r="J30" s="153">
        <f t="shared" si="2"/>
        <v>5.5671296296296285E-3</v>
      </c>
      <c r="K30" s="139"/>
      <c r="L30" s="154" t="str">
        <f t="shared" si="3"/>
        <v/>
      </c>
      <c r="M30" s="155" t="str">
        <f t="shared" si="4"/>
        <v/>
      </c>
      <c r="N30" s="156" t="str">
        <f t="shared" si="5"/>
        <v/>
      </c>
      <c r="O30" s="139"/>
      <c r="P30" s="154">
        <f t="shared" si="6"/>
        <v>1.4340277777777776E-2</v>
      </c>
      <c r="Q30" s="155">
        <f>IF(P30="","",P30-MIN(P$16:P$56))</f>
        <v>0</v>
      </c>
      <c r="R30" s="156">
        <f t="shared" si="8"/>
        <v>1</v>
      </c>
      <c r="S30" s="139"/>
      <c r="T30" s="157">
        <v>4.0509259259259258E-4</v>
      </c>
      <c r="U30" s="146">
        <f t="shared" si="9"/>
        <v>3.9351851851851852E-4</v>
      </c>
      <c r="V30" s="158">
        <f t="shared" si="10"/>
        <v>4</v>
      </c>
      <c r="W30" s="148"/>
      <c r="X30" s="157">
        <v>2.7546296296296294E-3</v>
      </c>
      <c r="Y30" s="146">
        <f t="shared" si="11"/>
        <v>2.7430555555555554E-3</v>
      </c>
      <c r="Z30" s="158">
        <f t="shared" si="12"/>
        <v>21</v>
      </c>
      <c r="AA30" s="150"/>
      <c r="AB30" s="150"/>
      <c r="AC30" s="157">
        <v>4.2361111111111106E-3</v>
      </c>
      <c r="AD30" s="146">
        <f t="shared" si="13"/>
        <v>4.2245370370370362E-3</v>
      </c>
      <c r="AE30" s="158">
        <f t="shared" si="14"/>
        <v>16</v>
      </c>
      <c r="AF30" s="150"/>
      <c r="AG30" s="157">
        <v>6.9444444444444441E-3</v>
      </c>
      <c r="AH30" s="146">
        <f t="shared" si="15"/>
        <v>0</v>
      </c>
      <c r="AI30" s="158">
        <f t="shared" si="16"/>
        <v>1</v>
      </c>
    </row>
    <row r="31" spans="2:35" x14ac:dyDescent="0.15">
      <c r="B31" s="151">
        <f t="shared" si="0"/>
        <v>16</v>
      </c>
      <c r="C31" s="136" t="s">
        <v>1078</v>
      </c>
      <c r="D31" s="137" t="s">
        <v>103</v>
      </c>
      <c r="E31" s="138"/>
      <c r="F31" s="138"/>
      <c r="G31" s="138" t="s">
        <v>1077</v>
      </c>
      <c r="H31" s="139"/>
      <c r="I31" s="152">
        <f t="shared" si="1"/>
        <v>1.5289351851851851E-2</v>
      </c>
      <c r="J31" s="153">
        <f t="shared" si="2"/>
        <v>6.5162037037037029E-3</v>
      </c>
      <c r="K31" s="139"/>
      <c r="L31" s="154" t="str">
        <f t="shared" si="3"/>
        <v/>
      </c>
      <c r="M31" s="155" t="str">
        <f t="shared" si="4"/>
        <v/>
      </c>
      <c r="N31" s="156" t="str">
        <f t="shared" si="5"/>
        <v/>
      </c>
      <c r="O31" s="139"/>
      <c r="P31" s="154">
        <f t="shared" si="6"/>
        <v>1.5289351851851851E-2</v>
      </c>
      <c r="Q31" s="155">
        <f t="shared" si="7"/>
        <v>9.490740740740744E-4</v>
      </c>
      <c r="R31" s="156">
        <f t="shared" si="8"/>
        <v>2</v>
      </c>
      <c r="S31" s="139"/>
      <c r="T31" s="157">
        <v>1.423611111111111E-3</v>
      </c>
      <c r="U31" s="146">
        <f t="shared" si="9"/>
        <v>1.4120370370370369E-3</v>
      </c>
      <c r="V31" s="158">
        <f t="shared" si="10"/>
        <v>16</v>
      </c>
      <c r="W31" s="148"/>
      <c r="X31" s="157">
        <v>1.2268518518518518E-3</v>
      </c>
      <c r="Y31" s="146">
        <f t="shared" si="11"/>
        <v>1.2152777777777778E-3</v>
      </c>
      <c r="Z31" s="158">
        <f t="shared" si="12"/>
        <v>12</v>
      </c>
      <c r="AA31" s="150"/>
      <c r="AB31" s="150"/>
      <c r="AC31" s="157">
        <v>5.6944444444444438E-3</v>
      </c>
      <c r="AD31" s="146">
        <f t="shared" si="13"/>
        <v>5.6828703703703694E-3</v>
      </c>
      <c r="AE31" s="158">
        <f t="shared" si="14"/>
        <v>22</v>
      </c>
      <c r="AF31" s="150"/>
      <c r="AG31" s="157">
        <v>6.9444444444444441E-3</v>
      </c>
      <c r="AH31" s="146">
        <f t="shared" si="15"/>
        <v>0</v>
      </c>
      <c r="AI31" s="158">
        <f t="shared" si="16"/>
        <v>1</v>
      </c>
    </row>
    <row r="32" spans="2:35" x14ac:dyDescent="0.15">
      <c r="B32" s="151">
        <f t="shared" si="0"/>
        <v>17</v>
      </c>
      <c r="C32" s="136" t="s">
        <v>1079</v>
      </c>
      <c r="D32" s="137" t="s">
        <v>121</v>
      </c>
      <c r="E32" s="138"/>
      <c r="F32" s="138"/>
      <c r="G32" s="138" t="s">
        <v>1077</v>
      </c>
      <c r="H32" s="139"/>
      <c r="I32" s="152">
        <f t="shared" si="1"/>
        <v>1.5613425925925926E-2</v>
      </c>
      <c r="J32" s="153">
        <f t="shared" si="2"/>
        <v>6.8402777777777785E-3</v>
      </c>
      <c r="K32" s="139"/>
      <c r="L32" s="154" t="str">
        <f t="shared" si="3"/>
        <v/>
      </c>
      <c r="M32" s="155" t="str">
        <f t="shared" si="4"/>
        <v/>
      </c>
      <c r="N32" s="156" t="str">
        <f t="shared" si="5"/>
        <v/>
      </c>
      <c r="O32" s="139"/>
      <c r="P32" s="154">
        <f t="shared" si="6"/>
        <v>1.5613425925925926E-2</v>
      </c>
      <c r="Q32" s="155">
        <f t="shared" si="7"/>
        <v>1.27314814814815E-3</v>
      </c>
      <c r="R32" s="156">
        <f t="shared" si="8"/>
        <v>3</v>
      </c>
      <c r="S32" s="139"/>
      <c r="T32" s="157">
        <v>2.9398148148148148E-3</v>
      </c>
      <c r="U32" s="146">
        <f t="shared" si="9"/>
        <v>2.9282407407407408E-3</v>
      </c>
      <c r="V32" s="158">
        <f t="shared" si="10"/>
        <v>24</v>
      </c>
      <c r="W32" s="148"/>
      <c r="X32" s="157">
        <v>2.8356481481481479E-3</v>
      </c>
      <c r="Y32" s="146">
        <f t="shared" si="11"/>
        <v>2.8240740740740739E-3</v>
      </c>
      <c r="Z32" s="158">
        <f t="shared" si="12"/>
        <v>22</v>
      </c>
      <c r="AA32" s="150"/>
      <c r="AB32" s="150"/>
      <c r="AC32" s="157">
        <v>2.8935185185185188E-3</v>
      </c>
      <c r="AD32" s="146">
        <f t="shared" si="13"/>
        <v>2.8819444444444448E-3</v>
      </c>
      <c r="AE32" s="158">
        <f t="shared" si="14"/>
        <v>11</v>
      </c>
      <c r="AF32" s="150"/>
      <c r="AG32" s="157">
        <v>6.9444444444444441E-3</v>
      </c>
      <c r="AH32" s="146">
        <f t="shared" si="15"/>
        <v>0</v>
      </c>
      <c r="AI32" s="158">
        <f t="shared" si="16"/>
        <v>1</v>
      </c>
    </row>
    <row r="33" spans="2:35" x14ac:dyDescent="0.15">
      <c r="B33" s="151">
        <f t="shared" si="0"/>
        <v>18</v>
      </c>
      <c r="C33" s="136" t="s">
        <v>1080</v>
      </c>
      <c r="D33" s="137" t="s">
        <v>315</v>
      </c>
      <c r="E33" s="138"/>
      <c r="F33" s="138"/>
      <c r="G33" s="138" t="s">
        <v>1077</v>
      </c>
      <c r="H33" s="139"/>
      <c r="I33" s="152">
        <f t="shared" si="1"/>
        <v>1.5972222222222221E-2</v>
      </c>
      <c r="J33" s="153">
        <f t="shared" si="2"/>
        <v>7.199074074074073E-3</v>
      </c>
      <c r="K33" s="139"/>
      <c r="L33" s="154" t="str">
        <f t="shared" si="3"/>
        <v/>
      </c>
      <c r="M33" s="155" t="str">
        <f t="shared" si="4"/>
        <v/>
      </c>
      <c r="N33" s="156" t="str">
        <f t="shared" si="5"/>
        <v/>
      </c>
      <c r="O33" s="139"/>
      <c r="P33" s="154">
        <f t="shared" si="6"/>
        <v>1.5972222222222221E-2</v>
      </c>
      <c r="Q33" s="155">
        <f t="shared" si="7"/>
        <v>1.6319444444444445E-3</v>
      </c>
      <c r="R33" s="156">
        <f t="shared" si="8"/>
        <v>4</v>
      </c>
      <c r="S33" s="139"/>
      <c r="T33" s="157">
        <v>2.2453703703703702E-3</v>
      </c>
      <c r="U33" s="146">
        <f t="shared" si="9"/>
        <v>2.2337962962962962E-3</v>
      </c>
      <c r="V33" s="158">
        <f t="shared" si="10"/>
        <v>18</v>
      </c>
      <c r="W33" s="148"/>
      <c r="X33" s="157">
        <v>1.5277777777777779E-3</v>
      </c>
      <c r="Y33" s="146">
        <f t="shared" si="11"/>
        <v>1.5162037037037039E-3</v>
      </c>
      <c r="Z33" s="158">
        <f t="shared" si="12"/>
        <v>15</v>
      </c>
      <c r="AA33" s="150"/>
      <c r="AB33" s="150"/>
      <c r="AC33" s="157">
        <v>5.2546296296296299E-3</v>
      </c>
      <c r="AD33" s="146">
        <f t="shared" si="13"/>
        <v>5.2430555555555555E-3</v>
      </c>
      <c r="AE33" s="158">
        <f t="shared" si="14"/>
        <v>20</v>
      </c>
      <c r="AF33" s="150"/>
      <c r="AG33" s="157">
        <v>6.9444444444444441E-3</v>
      </c>
      <c r="AH33" s="146">
        <f t="shared" si="15"/>
        <v>0</v>
      </c>
      <c r="AI33" s="158">
        <f t="shared" si="16"/>
        <v>1</v>
      </c>
    </row>
    <row r="34" spans="2:35" x14ac:dyDescent="0.15">
      <c r="B34" s="151">
        <f t="shared" si="0"/>
        <v>19</v>
      </c>
      <c r="C34" s="136" t="s">
        <v>1081</v>
      </c>
      <c r="D34" s="137" t="s">
        <v>129</v>
      </c>
      <c r="E34" s="138"/>
      <c r="F34" s="138"/>
      <c r="G34" s="138" t="s">
        <v>1077</v>
      </c>
      <c r="H34" s="139"/>
      <c r="I34" s="152">
        <f t="shared" si="1"/>
        <v>1.6122685185185184E-2</v>
      </c>
      <c r="J34" s="153">
        <f t="shared" si="2"/>
        <v>7.3495370370370364E-3</v>
      </c>
      <c r="K34" s="139"/>
      <c r="L34" s="154" t="str">
        <f t="shared" si="3"/>
        <v/>
      </c>
      <c r="M34" s="155" t="str">
        <f t="shared" si="4"/>
        <v/>
      </c>
      <c r="N34" s="156" t="str">
        <f t="shared" si="5"/>
        <v/>
      </c>
      <c r="O34" s="139"/>
      <c r="P34" s="154">
        <f t="shared" si="6"/>
        <v>1.6122685185185184E-2</v>
      </c>
      <c r="Q34" s="155">
        <f t="shared" si="7"/>
        <v>1.7824074074074079E-3</v>
      </c>
      <c r="R34" s="156">
        <f t="shared" si="8"/>
        <v>5</v>
      </c>
      <c r="S34" s="139"/>
      <c r="T34" s="157">
        <v>2.8935185185185188E-3</v>
      </c>
      <c r="U34" s="146">
        <f t="shared" si="9"/>
        <v>2.8819444444444448E-3</v>
      </c>
      <c r="V34" s="158">
        <f t="shared" si="10"/>
        <v>23</v>
      </c>
      <c r="W34" s="148"/>
      <c r="X34" s="157">
        <v>1.4930555555555556E-3</v>
      </c>
      <c r="Y34" s="146">
        <f t="shared" si="11"/>
        <v>1.4814814814814816E-3</v>
      </c>
      <c r="Z34" s="158">
        <f t="shared" si="12"/>
        <v>14</v>
      </c>
      <c r="AA34" s="150"/>
      <c r="AB34" s="150"/>
      <c r="AC34" s="157">
        <v>4.7916666666666672E-3</v>
      </c>
      <c r="AD34" s="146">
        <f t="shared" si="13"/>
        <v>4.7800925925925927E-3</v>
      </c>
      <c r="AE34" s="158">
        <f t="shared" si="14"/>
        <v>17</v>
      </c>
      <c r="AF34" s="150"/>
      <c r="AG34" s="157">
        <v>6.9444444444444441E-3</v>
      </c>
      <c r="AH34" s="146">
        <f t="shared" si="15"/>
        <v>0</v>
      </c>
      <c r="AI34" s="158">
        <f t="shared" si="16"/>
        <v>1</v>
      </c>
    </row>
    <row r="35" spans="2:35" x14ac:dyDescent="0.15">
      <c r="B35" s="151">
        <f t="shared" si="0"/>
        <v>20</v>
      </c>
      <c r="C35" s="136" t="s">
        <v>1082</v>
      </c>
      <c r="D35" s="137" t="s">
        <v>114</v>
      </c>
      <c r="E35" s="138"/>
      <c r="F35" s="138"/>
      <c r="G35" s="138"/>
      <c r="H35" s="139"/>
      <c r="I35" s="152">
        <f t="shared" si="1"/>
        <v>1.6168981481481482E-2</v>
      </c>
      <c r="J35" s="153">
        <f t="shared" si="2"/>
        <v>7.3958333333333341E-3</v>
      </c>
      <c r="K35" s="139"/>
      <c r="L35" s="154" t="str">
        <f t="shared" si="3"/>
        <v/>
      </c>
      <c r="M35" s="155" t="str">
        <f t="shared" si="4"/>
        <v/>
      </c>
      <c r="N35" s="156" t="str">
        <f t="shared" si="5"/>
        <v/>
      </c>
      <c r="O35" s="139"/>
      <c r="P35" s="154" t="str">
        <f t="shared" si="6"/>
        <v/>
      </c>
      <c r="Q35" s="155" t="str">
        <f t="shared" si="7"/>
        <v/>
      </c>
      <c r="R35" s="156" t="str">
        <f t="shared" si="8"/>
        <v/>
      </c>
      <c r="S35" s="139"/>
      <c r="T35" s="157">
        <v>2.5578703703703705E-3</v>
      </c>
      <c r="U35" s="146">
        <f t="shared" si="9"/>
        <v>2.5462962962962965E-3</v>
      </c>
      <c r="V35" s="158">
        <f t="shared" si="10"/>
        <v>20</v>
      </c>
      <c r="W35" s="148"/>
      <c r="X35" s="157">
        <v>3.7731481481481483E-3</v>
      </c>
      <c r="Y35" s="146">
        <f t="shared" si="11"/>
        <v>3.7615740740740743E-3</v>
      </c>
      <c r="Z35" s="158">
        <f t="shared" si="12"/>
        <v>24</v>
      </c>
      <c r="AA35" s="150"/>
      <c r="AB35" s="150"/>
      <c r="AC35" s="157">
        <v>2.8935185185185188E-3</v>
      </c>
      <c r="AD35" s="146">
        <f t="shared" si="13"/>
        <v>2.8819444444444448E-3</v>
      </c>
      <c r="AE35" s="158">
        <f t="shared" si="14"/>
        <v>11</v>
      </c>
      <c r="AF35" s="150"/>
      <c r="AG35" s="157">
        <v>6.9444444444444441E-3</v>
      </c>
      <c r="AH35" s="146">
        <f t="shared" si="15"/>
        <v>0</v>
      </c>
      <c r="AI35" s="158">
        <f t="shared" si="16"/>
        <v>1</v>
      </c>
    </row>
    <row r="36" spans="2:35" x14ac:dyDescent="0.15">
      <c r="B36" s="151">
        <f t="shared" si="0"/>
        <v>21</v>
      </c>
      <c r="C36" s="136" t="s">
        <v>1083</v>
      </c>
      <c r="D36" s="137" t="s">
        <v>693</v>
      </c>
      <c r="E36" s="138"/>
      <c r="F36" s="138" t="s">
        <v>1084</v>
      </c>
      <c r="G36" s="138" t="s">
        <v>1077</v>
      </c>
      <c r="H36" s="139"/>
      <c r="I36" s="152">
        <f t="shared" si="1"/>
        <v>1.6956018518518516E-2</v>
      </c>
      <c r="J36" s="153">
        <f t="shared" si="2"/>
        <v>8.1828703703703681E-3</v>
      </c>
      <c r="K36" s="139"/>
      <c r="L36" s="154">
        <f t="shared" si="3"/>
        <v>1.6956018518518516E-2</v>
      </c>
      <c r="M36" s="155">
        <f t="shared" si="4"/>
        <v>0</v>
      </c>
      <c r="N36" s="156">
        <f t="shared" si="5"/>
        <v>1</v>
      </c>
      <c r="O36" s="139"/>
      <c r="P36" s="154">
        <f t="shared" si="6"/>
        <v>1.6956018518518516E-2</v>
      </c>
      <c r="Q36" s="155">
        <f t="shared" si="7"/>
        <v>2.6157407407407397E-3</v>
      </c>
      <c r="R36" s="156">
        <f t="shared" si="8"/>
        <v>6</v>
      </c>
      <c r="S36" s="139"/>
      <c r="T36" s="157">
        <v>9.6064814814814808E-4</v>
      </c>
      <c r="U36" s="146">
        <f t="shared" si="9"/>
        <v>9.4907407407407397E-4</v>
      </c>
      <c r="V36" s="158">
        <f t="shared" si="10"/>
        <v>11</v>
      </c>
      <c r="W36" s="148"/>
      <c r="X36" s="157">
        <v>3.1597222222222222E-3</v>
      </c>
      <c r="Y36" s="146">
        <f t="shared" si="11"/>
        <v>3.1481481481481482E-3</v>
      </c>
      <c r="Z36" s="158">
        <f t="shared" si="12"/>
        <v>23</v>
      </c>
      <c r="AA36" s="150"/>
      <c r="AB36" s="150"/>
      <c r="AC36" s="157">
        <v>5.8912037037037032E-3</v>
      </c>
      <c r="AD36" s="146">
        <f t="shared" si="13"/>
        <v>5.8796296296296287E-3</v>
      </c>
      <c r="AE36" s="158">
        <f t="shared" si="14"/>
        <v>24</v>
      </c>
      <c r="AF36" s="150"/>
      <c r="AG36" s="157">
        <v>6.9444444444444441E-3</v>
      </c>
      <c r="AH36" s="146">
        <f t="shared" si="15"/>
        <v>0</v>
      </c>
      <c r="AI36" s="158">
        <f t="shared" si="16"/>
        <v>1</v>
      </c>
    </row>
    <row r="37" spans="2:35" x14ac:dyDescent="0.15">
      <c r="B37" s="151">
        <f t="shared" si="0"/>
        <v>22</v>
      </c>
      <c r="C37" s="136" t="s">
        <v>1085</v>
      </c>
      <c r="D37" s="137" t="s">
        <v>1086</v>
      </c>
      <c r="E37" s="138"/>
      <c r="F37" s="138" t="s">
        <v>1084</v>
      </c>
      <c r="G37" s="138" t="s">
        <v>1077</v>
      </c>
      <c r="H37" s="139"/>
      <c r="I37" s="152">
        <f t="shared" si="1"/>
        <v>1.7291666666666667E-2</v>
      </c>
      <c r="J37" s="153">
        <f t="shared" si="2"/>
        <v>8.518518518518519E-3</v>
      </c>
      <c r="K37" s="139"/>
      <c r="L37" s="154">
        <f t="shared" si="3"/>
        <v>1.7291666666666667E-2</v>
      </c>
      <c r="M37" s="155">
        <f t="shared" si="4"/>
        <v>3.3564814814815089E-4</v>
      </c>
      <c r="N37" s="156">
        <f t="shared" si="5"/>
        <v>2</v>
      </c>
      <c r="O37" s="139"/>
      <c r="P37" s="154">
        <f t="shared" si="6"/>
        <v>1.7291666666666667E-2</v>
      </c>
      <c r="Q37" s="155">
        <f t="shared" si="7"/>
        <v>2.9513888888888905E-3</v>
      </c>
      <c r="R37" s="156">
        <f t="shared" si="8"/>
        <v>7</v>
      </c>
      <c r="S37" s="139"/>
      <c r="T37" s="157">
        <v>2.627314814814815E-3</v>
      </c>
      <c r="U37" s="146">
        <f t="shared" si="9"/>
        <v>2.615740740740741E-3</v>
      </c>
      <c r="V37" s="158">
        <f t="shared" si="10"/>
        <v>21</v>
      </c>
      <c r="W37" s="148"/>
      <c r="X37" s="157">
        <v>1.7013888888888892E-3</v>
      </c>
      <c r="Y37" s="146">
        <f t="shared" si="11"/>
        <v>1.6898148148148152E-3</v>
      </c>
      <c r="Z37" s="158">
        <f t="shared" si="12"/>
        <v>17</v>
      </c>
      <c r="AA37" s="150"/>
      <c r="AB37" s="150"/>
      <c r="AC37" s="157">
        <v>6.0185185185185177E-3</v>
      </c>
      <c r="AD37" s="146">
        <f t="shared" si="13"/>
        <v>6.0069444444444432E-3</v>
      </c>
      <c r="AE37" s="158">
        <f t="shared" si="14"/>
        <v>25</v>
      </c>
      <c r="AF37" s="150"/>
      <c r="AG37" s="157">
        <v>6.9444444444444441E-3</v>
      </c>
      <c r="AH37" s="146">
        <f t="shared" si="15"/>
        <v>0</v>
      </c>
      <c r="AI37" s="158">
        <f t="shared" si="16"/>
        <v>1</v>
      </c>
    </row>
    <row r="38" spans="2:35" x14ac:dyDescent="0.15">
      <c r="B38" s="151">
        <f t="shared" si="0"/>
        <v>23</v>
      </c>
      <c r="C38" s="136" t="s">
        <v>1087</v>
      </c>
      <c r="D38" s="137" t="s">
        <v>130</v>
      </c>
      <c r="E38" s="138"/>
      <c r="F38" s="138"/>
      <c r="G38" s="138"/>
      <c r="H38" s="139"/>
      <c r="I38" s="152">
        <f t="shared" si="1"/>
        <v>1.7627314814814814E-2</v>
      </c>
      <c r="J38" s="153">
        <f t="shared" si="2"/>
        <v>8.8541666666666664E-3</v>
      </c>
      <c r="K38" s="139"/>
      <c r="L38" s="154" t="str">
        <f t="shared" si="3"/>
        <v/>
      </c>
      <c r="M38" s="155" t="str">
        <f t="shared" si="4"/>
        <v/>
      </c>
      <c r="N38" s="156" t="str">
        <f t="shared" si="5"/>
        <v/>
      </c>
      <c r="O38" s="139"/>
      <c r="P38" s="154" t="str">
        <f t="shared" si="6"/>
        <v/>
      </c>
      <c r="Q38" s="155" t="str">
        <f t="shared" si="7"/>
        <v/>
      </c>
      <c r="R38" s="156" t="str">
        <f t="shared" si="8"/>
        <v/>
      </c>
      <c r="S38" s="139"/>
      <c r="T38" s="157">
        <v>2.8587962962962963E-3</v>
      </c>
      <c r="U38" s="146">
        <f t="shared" si="9"/>
        <v>2.8472222222222223E-3</v>
      </c>
      <c r="V38" s="158">
        <f t="shared" si="10"/>
        <v>22</v>
      </c>
      <c r="W38" s="148"/>
      <c r="X38" s="157">
        <v>2.0486111111111113E-3</v>
      </c>
      <c r="Y38" s="146">
        <f t="shared" si="11"/>
        <v>2.0370370370370373E-3</v>
      </c>
      <c r="Z38" s="158">
        <f t="shared" si="12"/>
        <v>20</v>
      </c>
      <c r="AA38" s="150"/>
      <c r="AB38" s="150"/>
      <c r="AC38" s="157">
        <v>5.7754629629629623E-3</v>
      </c>
      <c r="AD38" s="146">
        <f t="shared" si="13"/>
        <v>5.7638888888888878E-3</v>
      </c>
      <c r="AE38" s="158">
        <f t="shared" si="14"/>
        <v>23</v>
      </c>
      <c r="AF38" s="150"/>
      <c r="AG38" s="157">
        <v>6.9444444444444441E-3</v>
      </c>
      <c r="AH38" s="146">
        <f t="shared" si="15"/>
        <v>0</v>
      </c>
      <c r="AI38" s="158">
        <f t="shared" si="16"/>
        <v>1</v>
      </c>
    </row>
    <row r="39" spans="2:35" x14ac:dyDescent="0.15">
      <c r="B39" s="151">
        <f t="shared" si="0"/>
        <v>24</v>
      </c>
      <c r="C39" s="136" t="s">
        <v>1088</v>
      </c>
      <c r="D39" s="137" t="s">
        <v>1089</v>
      </c>
      <c r="E39" s="138"/>
      <c r="F39" s="138" t="s">
        <v>1084</v>
      </c>
      <c r="G39" s="138" t="s">
        <v>1077</v>
      </c>
      <c r="H39" s="139"/>
      <c r="I39" s="152">
        <f t="shared" si="1"/>
        <v>1.7673611111111112E-2</v>
      </c>
      <c r="J39" s="153">
        <f t="shared" si="2"/>
        <v>8.9004629629629642E-3</v>
      </c>
      <c r="K39" s="139"/>
      <c r="L39" s="154">
        <f t="shared" si="3"/>
        <v>1.7673611111111112E-2</v>
      </c>
      <c r="M39" s="155">
        <f t="shared" si="4"/>
        <v>7.1759259259259606E-4</v>
      </c>
      <c r="N39" s="156">
        <f t="shared" si="5"/>
        <v>3</v>
      </c>
      <c r="O39" s="139"/>
      <c r="P39" s="154">
        <f t="shared" si="6"/>
        <v>1.7673611111111112E-2</v>
      </c>
      <c r="Q39" s="155">
        <f t="shared" si="7"/>
        <v>3.3333333333333357E-3</v>
      </c>
      <c r="R39" s="156">
        <f t="shared" si="8"/>
        <v>8</v>
      </c>
      <c r="S39" s="139"/>
      <c r="T39" s="157">
        <v>3.7500000000000003E-3</v>
      </c>
      <c r="U39" s="146">
        <f t="shared" si="9"/>
        <v>3.7384259259259263E-3</v>
      </c>
      <c r="V39" s="158">
        <f t="shared" si="10"/>
        <v>30</v>
      </c>
      <c r="W39" s="148"/>
      <c r="X39" s="157">
        <v>1.712962962962963E-3</v>
      </c>
      <c r="Y39" s="146">
        <f t="shared" si="11"/>
        <v>1.701388888888889E-3</v>
      </c>
      <c r="Z39" s="158">
        <f t="shared" si="12"/>
        <v>18</v>
      </c>
      <c r="AA39" s="150"/>
      <c r="AB39" s="150"/>
      <c r="AC39" s="157">
        <v>5.2662037037037035E-3</v>
      </c>
      <c r="AD39" s="146">
        <f t="shared" si="13"/>
        <v>5.2546296296296291E-3</v>
      </c>
      <c r="AE39" s="158">
        <f t="shared" si="14"/>
        <v>21</v>
      </c>
      <c r="AF39" s="150"/>
      <c r="AG39" s="157">
        <v>6.9444444444444441E-3</v>
      </c>
      <c r="AH39" s="146">
        <f t="shared" si="15"/>
        <v>0</v>
      </c>
      <c r="AI39" s="158">
        <f t="shared" si="16"/>
        <v>1</v>
      </c>
    </row>
    <row r="40" spans="2:35" x14ac:dyDescent="0.15">
      <c r="B40" s="151">
        <f t="shared" si="0"/>
        <v>25</v>
      </c>
      <c r="C40" s="136" t="s">
        <v>1090</v>
      </c>
      <c r="D40" s="137" t="s">
        <v>99</v>
      </c>
      <c r="E40" s="138"/>
      <c r="F40" s="138" t="s">
        <v>1084</v>
      </c>
      <c r="G40" s="138"/>
      <c r="H40" s="139"/>
      <c r="I40" s="152">
        <f t="shared" si="1"/>
        <v>1.7928240740740741E-2</v>
      </c>
      <c r="J40" s="153">
        <f t="shared" si="2"/>
        <v>9.1550925925925931E-3</v>
      </c>
      <c r="K40" s="139"/>
      <c r="L40" s="154">
        <f t="shared" si="3"/>
        <v>1.7928240740740741E-2</v>
      </c>
      <c r="M40" s="155">
        <f t="shared" si="4"/>
        <v>9.7222222222222501E-4</v>
      </c>
      <c r="N40" s="156">
        <f t="shared" si="5"/>
        <v>4</v>
      </c>
      <c r="O40" s="139"/>
      <c r="P40" s="154" t="str">
        <f t="shared" si="6"/>
        <v/>
      </c>
      <c r="Q40" s="155" t="str">
        <f t="shared" si="7"/>
        <v/>
      </c>
      <c r="R40" s="156" t="str">
        <f t="shared" si="8"/>
        <v/>
      </c>
      <c r="S40" s="139"/>
      <c r="T40" s="157">
        <v>2.9976851851851848E-3</v>
      </c>
      <c r="U40" s="146">
        <f t="shared" si="9"/>
        <v>2.9861111111111108E-3</v>
      </c>
      <c r="V40" s="158">
        <f t="shared" si="10"/>
        <v>25</v>
      </c>
      <c r="W40" s="148"/>
      <c r="X40" s="157">
        <v>3.7731481481481483E-3</v>
      </c>
      <c r="Y40" s="146">
        <f t="shared" si="11"/>
        <v>3.7615740740740743E-3</v>
      </c>
      <c r="Z40" s="158">
        <f t="shared" si="12"/>
        <v>24</v>
      </c>
      <c r="AA40" s="150"/>
      <c r="AB40" s="150"/>
      <c r="AC40" s="157">
        <v>4.2129629629629626E-3</v>
      </c>
      <c r="AD40" s="146">
        <f t="shared" si="13"/>
        <v>4.2013888888888882E-3</v>
      </c>
      <c r="AE40" s="158">
        <f t="shared" si="14"/>
        <v>15</v>
      </c>
      <c r="AF40" s="150"/>
      <c r="AG40" s="157">
        <v>6.9444444444444441E-3</v>
      </c>
      <c r="AH40" s="146">
        <f t="shared" si="15"/>
        <v>0</v>
      </c>
      <c r="AI40" s="158">
        <f t="shared" si="16"/>
        <v>1</v>
      </c>
    </row>
    <row r="41" spans="2:35" x14ac:dyDescent="0.15">
      <c r="B41" s="151">
        <f t="shared" si="0"/>
        <v>26</v>
      </c>
      <c r="C41" s="136" t="s">
        <v>1091</v>
      </c>
      <c r="D41" s="137" t="s">
        <v>205</v>
      </c>
      <c r="E41" s="138"/>
      <c r="F41" s="138"/>
      <c r="G41" s="138"/>
      <c r="H41" s="139"/>
      <c r="I41" s="152">
        <f t="shared" si="1"/>
        <v>2.1215277777777777E-2</v>
      </c>
      <c r="J41" s="153">
        <f t="shared" si="2"/>
        <v>1.2442129629629629E-2</v>
      </c>
      <c r="K41" s="139"/>
      <c r="L41" s="154" t="str">
        <f t="shared" si="3"/>
        <v/>
      </c>
      <c r="M41" s="155" t="str">
        <f t="shared" si="4"/>
        <v/>
      </c>
      <c r="N41" s="156" t="str">
        <f t="shared" si="5"/>
        <v/>
      </c>
      <c r="O41" s="139"/>
      <c r="P41" s="154" t="str">
        <f t="shared" si="6"/>
        <v/>
      </c>
      <c r="Q41" s="155" t="str">
        <f t="shared" si="7"/>
        <v/>
      </c>
      <c r="R41" s="156" t="str">
        <f t="shared" si="8"/>
        <v/>
      </c>
      <c r="S41" s="139"/>
      <c r="T41" s="157">
        <v>3.2870370370370367E-3</v>
      </c>
      <c r="U41" s="146">
        <f t="shared" si="9"/>
        <v>3.2754629629629627E-3</v>
      </c>
      <c r="V41" s="158">
        <f t="shared" si="10"/>
        <v>26</v>
      </c>
      <c r="W41" s="148"/>
      <c r="X41" s="157">
        <v>3.7731481481481483E-3</v>
      </c>
      <c r="Y41" s="146">
        <f t="shared" si="11"/>
        <v>3.7615740740740743E-3</v>
      </c>
      <c r="Z41" s="158">
        <f t="shared" si="12"/>
        <v>24</v>
      </c>
      <c r="AA41" s="150"/>
      <c r="AB41" s="150"/>
      <c r="AC41" s="157">
        <v>7.2106481481481475E-3</v>
      </c>
      <c r="AD41" s="146">
        <f t="shared" si="13"/>
        <v>7.199074074074073E-3</v>
      </c>
      <c r="AE41" s="158">
        <f t="shared" si="14"/>
        <v>26</v>
      </c>
      <c r="AF41" s="150"/>
      <c r="AG41" s="157">
        <v>6.9444444444444441E-3</v>
      </c>
      <c r="AH41" s="146">
        <f t="shared" si="15"/>
        <v>0</v>
      </c>
      <c r="AI41" s="158">
        <f t="shared" si="16"/>
        <v>1</v>
      </c>
    </row>
    <row r="42" spans="2:35" x14ac:dyDescent="0.15">
      <c r="B42" s="151">
        <f t="shared" si="0"/>
        <v>27</v>
      </c>
      <c r="C42" s="136" t="s">
        <v>1092</v>
      </c>
      <c r="D42" s="137" t="s">
        <v>540</v>
      </c>
      <c r="E42" s="138"/>
      <c r="F42" s="138"/>
      <c r="G42" s="138"/>
      <c r="H42" s="139"/>
      <c r="I42" s="152">
        <f t="shared" si="1"/>
        <v>2.1226851851851851E-2</v>
      </c>
      <c r="J42" s="153">
        <f t="shared" si="2"/>
        <v>1.2453703703703703E-2</v>
      </c>
      <c r="K42" s="139"/>
      <c r="L42" s="154" t="str">
        <f t="shared" si="3"/>
        <v/>
      </c>
      <c r="M42" s="155" t="str">
        <f t="shared" si="4"/>
        <v/>
      </c>
      <c r="N42" s="156" t="str">
        <f t="shared" si="5"/>
        <v/>
      </c>
      <c r="O42" s="139"/>
      <c r="P42" s="154" t="str">
        <f t="shared" si="6"/>
        <v/>
      </c>
      <c r="Q42" s="155" t="str">
        <f t="shared" si="7"/>
        <v/>
      </c>
      <c r="R42" s="156" t="str">
        <f t="shared" si="8"/>
        <v/>
      </c>
      <c r="S42" s="139"/>
      <c r="T42" s="157">
        <v>3.2986111111111111E-3</v>
      </c>
      <c r="U42" s="146">
        <f t="shared" si="9"/>
        <v>3.2870370370370371E-3</v>
      </c>
      <c r="V42" s="158">
        <f t="shared" si="10"/>
        <v>27</v>
      </c>
      <c r="W42" s="148"/>
      <c r="X42" s="157">
        <v>3.7731481481481483E-3</v>
      </c>
      <c r="Y42" s="146">
        <f t="shared" si="11"/>
        <v>3.7615740740740743E-3</v>
      </c>
      <c r="Z42" s="158">
        <f t="shared" si="12"/>
        <v>24</v>
      </c>
      <c r="AA42" s="150"/>
      <c r="AB42" s="150"/>
      <c r="AC42" s="157">
        <v>7.2106481481481475E-3</v>
      </c>
      <c r="AD42" s="146">
        <f t="shared" si="13"/>
        <v>7.199074074074073E-3</v>
      </c>
      <c r="AE42" s="158">
        <f t="shared" si="14"/>
        <v>26</v>
      </c>
      <c r="AF42" s="150"/>
      <c r="AG42" s="157">
        <v>6.9444444444444441E-3</v>
      </c>
      <c r="AH42" s="146">
        <f t="shared" si="15"/>
        <v>0</v>
      </c>
      <c r="AI42" s="158">
        <f t="shared" si="16"/>
        <v>1</v>
      </c>
    </row>
    <row r="43" spans="2:35" x14ac:dyDescent="0.15">
      <c r="B43" s="151">
        <f t="shared" si="0"/>
        <v>28</v>
      </c>
      <c r="C43" s="136" t="s">
        <v>1093</v>
      </c>
      <c r="D43" s="137" t="s">
        <v>181</v>
      </c>
      <c r="E43" s="138"/>
      <c r="F43" s="138"/>
      <c r="G43" s="138" t="s">
        <v>1077</v>
      </c>
      <c r="H43" s="139"/>
      <c r="I43" s="152">
        <f t="shared" si="1"/>
        <v>2.1840277777777778E-2</v>
      </c>
      <c r="J43" s="153">
        <f t="shared" si="2"/>
        <v>1.306712962962963E-2</v>
      </c>
      <c r="K43" s="139"/>
      <c r="L43" s="154" t="str">
        <f t="shared" si="3"/>
        <v/>
      </c>
      <c r="M43" s="155" t="str">
        <f t="shared" si="4"/>
        <v/>
      </c>
      <c r="N43" s="156" t="str">
        <f t="shared" si="5"/>
        <v/>
      </c>
      <c r="O43" s="139"/>
      <c r="P43" s="154">
        <f t="shared" si="6"/>
        <v>2.1840277777777778E-2</v>
      </c>
      <c r="Q43" s="155">
        <f t="shared" si="7"/>
        <v>7.5000000000000015E-3</v>
      </c>
      <c r="R43" s="156">
        <f t="shared" si="8"/>
        <v>9</v>
      </c>
      <c r="S43" s="139"/>
      <c r="T43" s="157">
        <v>1.0648148148148147E-3</v>
      </c>
      <c r="U43" s="146">
        <f t="shared" si="9"/>
        <v>1.0532407407407407E-3</v>
      </c>
      <c r="V43" s="158">
        <f t="shared" si="10"/>
        <v>13</v>
      </c>
      <c r="W43" s="148"/>
      <c r="X43" s="157">
        <v>4.108796296296297E-3</v>
      </c>
      <c r="Y43" s="146">
        <f t="shared" si="11"/>
        <v>4.0972222222222226E-3</v>
      </c>
      <c r="Z43" s="158">
        <f t="shared" si="12"/>
        <v>30</v>
      </c>
      <c r="AA43" s="150"/>
      <c r="AB43" s="150"/>
      <c r="AC43" s="157">
        <v>9.7222222222222224E-3</v>
      </c>
      <c r="AD43" s="146">
        <f t="shared" si="13"/>
        <v>9.7106481481481488E-3</v>
      </c>
      <c r="AE43" s="158">
        <f t="shared" si="14"/>
        <v>30</v>
      </c>
      <c r="AF43" s="150"/>
      <c r="AG43" s="157">
        <v>6.9444444444444441E-3</v>
      </c>
      <c r="AH43" s="146">
        <f t="shared" si="15"/>
        <v>0</v>
      </c>
      <c r="AI43" s="158">
        <f t="shared" si="16"/>
        <v>1</v>
      </c>
    </row>
    <row r="44" spans="2:35" x14ac:dyDescent="0.15">
      <c r="B44" s="151">
        <f t="shared" si="0"/>
        <v>29</v>
      </c>
      <c r="C44" s="136" t="s">
        <v>1094</v>
      </c>
      <c r="D44" s="137" t="s">
        <v>209</v>
      </c>
      <c r="E44" s="138"/>
      <c r="F44" s="138"/>
      <c r="G44" s="138" t="s">
        <v>1077</v>
      </c>
      <c r="H44" s="139"/>
      <c r="I44" s="152">
        <f t="shared" si="1"/>
        <v>2.2928240740740739E-2</v>
      </c>
      <c r="J44" s="153">
        <f t="shared" si="2"/>
        <v>1.4155092592592591E-2</v>
      </c>
      <c r="K44" s="139"/>
      <c r="L44" s="154" t="str">
        <f t="shared" si="3"/>
        <v/>
      </c>
      <c r="M44" s="155" t="str">
        <f t="shared" si="4"/>
        <v/>
      </c>
      <c r="N44" s="156" t="str">
        <f t="shared" si="5"/>
        <v/>
      </c>
      <c r="O44" s="139"/>
      <c r="P44" s="154">
        <f t="shared" si="6"/>
        <v>2.2928240740740739E-2</v>
      </c>
      <c r="Q44" s="155">
        <f t="shared" si="7"/>
        <v>8.5879629629629622E-3</v>
      </c>
      <c r="R44" s="156">
        <f t="shared" si="8"/>
        <v>10</v>
      </c>
      <c r="S44" s="139"/>
      <c r="T44" s="157">
        <v>3.6921296296296298E-3</v>
      </c>
      <c r="U44" s="146">
        <f t="shared" si="9"/>
        <v>3.6805555555555558E-3</v>
      </c>
      <c r="V44" s="158">
        <f t="shared" si="10"/>
        <v>28</v>
      </c>
      <c r="W44" s="148"/>
      <c r="X44" s="157">
        <v>4.0856481481481481E-3</v>
      </c>
      <c r="Y44" s="146">
        <f t="shared" si="11"/>
        <v>4.0740740740740737E-3</v>
      </c>
      <c r="Z44" s="158">
        <f t="shared" si="12"/>
        <v>28</v>
      </c>
      <c r="AA44" s="150"/>
      <c r="AB44" s="150"/>
      <c r="AC44" s="157">
        <v>8.2060185185185187E-3</v>
      </c>
      <c r="AD44" s="146">
        <f t="shared" si="13"/>
        <v>8.1944444444444452E-3</v>
      </c>
      <c r="AE44" s="158">
        <f t="shared" si="14"/>
        <v>28</v>
      </c>
      <c r="AF44" s="150"/>
      <c r="AG44" s="157">
        <v>6.9444444444444441E-3</v>
      </c>
      <c r="AH44" s="146">
        <f t="shared" si="15"/>
        <v>0</v>
      </c>
      <c r="AI44" s="158">
        <f t="shared" si="16"/>
        <v>1</v>
      </c>
    </row>
    <row r="45" spans="2:35" x14ac:dyDescent="0.15">
      <c r="B45" s="151">
        <f t="shared" si="0"/>
        <v>30</v>
      </c>
      <c r="C45" s="136" t="s">
        <v>1048</v>
      </c>
      <c r="D45" s="137" t="s">
        <v>19</v>
      </c>
      <c r="E45" s="138"/>
      <c r="F45" s="138"/>
      <c r="G45" s="138"/>
      <c r="H45" s="139"/>
      <c r="I45" s="152">
        <f t="shared" si="1"/>
        <v>2.2939814814814812E-2</v>
      </c>
      <c r="J45" s="153">
        <f t="shared" si="2"/>
        <v>1.4166666666666664E-2</v>
      </c>
      <c r="K45" s="139"/>
      <c r="L45" s="154" t="str">
        <f t="shared" si="3"/>
        <v/>
      </c>
      <c r="M45" s="155" t="str">
        <f t="shared" si="4"/>
        <v/>
      </c>
      <c r="N45" s="156" t="str">
        <f t="shared" si="5"/>
        <v/>
      </c>
      <c r="O45" s="139"/>
      <c r="P45" s="154" t="str">
        <f t="shared" si="6"/>
        <v/>
      </c>
      <c r="Q45" s="155" t="str">
        <f t="shared" si="7"/>
        <v/>
      </c>
      <c r="R45" s="156" t="str">
        <f t="shared" si="8"/>
        <v/>
      </c>
      <c r="S45" s="139"/>
      <c r="T45" s="157">
        <v>3.7037037037037034E-3</v>
      </c>
      <c r="U45" s="146">
        <f t="shared" si="9"/>
        <v>3.6921296296296294E-3</v>
      </c>
      <c r="V45" s="158">
        <f t="shared" si="10"/>
        <v>29</v>
      </c>
      <c r="W45" s="148"/>
      <c r="X45" s="157">
        <v>4.0856481481481481E-3</v>
      </c>
      <c r="Y45" s="146">
        <f t="shared" si="11"/>
        <v>4.0740740740740737E-3</v>
      </c>
      <c r="Z45" s="158">
        <f t="shared" si="12"/>
        <v>28</v>
      </c>
      <c r="AA45" s="150"/>
      <c r="AB45" s="150"/>
      <c r="AC45" s="157">
        <v>8.2060185185185187E-3</v>
      </c>
      <c r="AD45" s="146">
        <f t="shared" si="13"/>
        <v>8.1944444444444452E-3</v>
      </c>
      <c r="AE45" s="158">
        <f t="shared" si="14"/>
        <v>28</v>
      </c>
      <c r="AF45" s="150"/>
      <c r="AG45" s="157">
        <v>6.9444444444444441E-3</v>
      </c>
      <c r="AH45" s="146">
        <f t="shared" si="15"/>
        <v>0</v>
      </c>
      <c r="AI45" s="158">
        <f t="shared" si="16"/>
        <v>1</v>
      </c>
    </row>
    <row r="46" spans="2:35" x14ac:dyDescent="0.15">
      <c r="B46" s="151">
        <f t="shared" si="0"/>
        <v>31</v>
      </c>
      <c r="C46" s="136" t="s">
        <v>1095</v>
      </c>
      <c r="D46" s="137" t="s">
        <v>30</v>
      </c>
      <c r="E46" s="138"/>
      <c r="F46" s="138" t="s">
        <v>1084</v>
      </c>
      <c r="G46" s="138"/>
      <c r="H46" s="139"/>
      <c r="I46" s="152">
        <f t="shared" si="1"/>
        <v>2.5173611111111112E-2</v>
      </c>
      <c r="J46" s="153">
        <f t="shared" si="2"/>
        <v>1.6400462962962964E-2</v>
      </c>
      <c r="K46" s="139"/>
      <c r="L46" s="154">
        <f t="shared" si="3"/>
        <v>2.5173611111111112E-2</v>
      </c>
      <c r="M46" s="155">
        <f t="shared" si="4"/>
        <v>8.2175925925925958E-3</v>
      </c>
      <c r="N46" s="156">
        <f t="shared" si="5"/>
        <v>5</v>
      </c>
      <c r="O46" s="139"/>
      <c r="P46" s="154" t="str">
        <f t="shared" si="6"/>
        <v/>
      </c>
      <c r="Q46" s="155" t="str">
        <f t="shared" si="7"/>
        <v/>
      </c>
      <c r="R46" s="156" t="str">
        <f t="shared" si="8"/>
        <v/>
      </c>
      <c r="S46" s="139"/>
      <c r="T46" s="157">
        <v>4.1898148148148146E-3</v>
      </c>
      <c r="U46" s="146">
        <f t="shared" si="9"/>
        <v>4.1782407407407402E-3</v>
      </c>
      <c r="V46" s="158">
        <f t="shared" si="10"/>
        <v>35</v>
      </c>
      <c r="W46" s="148"/>
      <c r="X46" s="157">
        <v>4.3055555555555555E-3</v>
      </c>
      <c r="Y46" s="146">
        <f t="shared" si="11"/>
        <v>4.2939814814814811E-3</v>
      </c>
      <c r="Z46" s="158">
        <f t="shared" si="12"/>
        <v>33</v>
      </c>
      <c r="AA46" s="150"/>
      <c r="AB46" s="150"/>
      <c r="AC46" s="157">
        <v>9.7337962962962977E-3</v>
      </c>
      <c r="AD46" s="146">
        <f t="shared" si="13"/>
        <v>9.7222222222222241E-3</v>
      </c>
      <c r="AE46" s="158">
        <f t="shared" si="14"/>
        <v>31</v>
      </c>
      <c r="AF46" s="150"/>
      <c r="AG46" s="157">
        <v>6.9444444444444441E-3</v>
      </c>
      <c r="AH46" s="146">
        <f t="shared" si="15"/>
        <v>0</v>
      </c>
      <c r="AI46" s="158">
        <f t="shared" si="16"/>
        <v>1</v>
      </c>
    </row>
    <row r="47" spans="2:35" x14ac:dyDescent="0.15">
      <c r="B47" s="151">
        <f t="shared" si="0"/>
        <v>32</v>
      </c>
      <c r="C47" s="136" t="s">
        <v>1096</v>
      </c>
      <c r="D47" s="137" t="s">
        <v>117</v>
      </c>
      <c r="E47" s="138"/>
      <c r="F47" s="138"/>
      <c r="G47" s="138" t="s">
        <v>1077</v>
      </c>
      <c r="H47" s="139"/>
      <c r="I47" s="152">
        <f t="shared" si="1"/>
        <v>2.6574074074074073E-2</v>
      </c>
      <c r="J47" s="153">
        <f t="shared" si="2"/>
        <v>1.7800925925925925E-2</v>
      </c>
      <c r="K47" s="139"/>
      <c r="L47" s="154" t="str">
        <f t="shared" si="3"/>
        <v/>
      </c>
      <c r="M47" s="155" t="str">
        <f t="shared" si="4"/>
        <v/>
      </c>
      <c r="N47" s="156" t="str">
        <f t="shared" si="5"/>
        <v/>
      </c>
      <c r="O47" s="139"/>
      <c r="P47" s="154">
        <f t="shared" si="6"/>
        <v>2.6574074074074073E-2</v>
      </c>
      <c r="Q47" s="155">
        <f t="shared" si="7"/>
        <v>1.2233796296296296E-2</v>
      </c>
      <c r="R47" s="156">
        <f t="shared" si="8"/>
        <v>11</v>
      </c>
      <c r="S47" s="139"/>
      <c r="T47" s="157">
        <v>4.155092592592593E-3</v>
      </c>
      <c r="U47" s="146">
        <f t="shared" si="9"/>
        <v>4.1435185185185186E-3</v>
      </c>
      <c r="V47" s="158">
        <f t="shared" si="10"/>
        <v>31</v>
      </c>
      <c r="W47" s="148"/>
      <c r="X47" s="157">
        <v>4.2939814814814811E-3</v>
      </c>
      <c r="Y47" s="146">
        <f t="shared" si="11"/>
        <v>4.2824074074074066E-3</v>
      </c>
      <c r="Z47" s="158">
        <f t="shared" si="12"/>
        <v>31</v>
      </c>
      <c r="AA47" s="150"/>
      <c r="AB47" s="150"/>
      <c r="AC47" s="157">
        <v>1.1180555555555555E-2</v>
      </c>
      <c r="AD47" s="146">
        <f t="shared" si="13"/>
        <v>1.1168981481481481E-2</v>
      </c>
      <c r="AE47" s="158" t="str">
        <f t="shared" si="14"/>
        <v>DNF</v>
      </c>
      <c r="AF47" s="150"/>
      <c r="AG47" s="157">
        <v>6.9444444444444441E-3</v>
      </c>
      <c r="AH47" s="146">
        <f t="shared" si="15"/>
        <v>0</v>
      </c>
      <c r="AI47" s="158">
        <f t="shared" si="16"/>
        <v>1</v>
      </c>
    </row>
    <row r="48" spans="2:35" x14ac:dyDescent="0.15">
      <c r="B48" s="151">
        <f t="shared" si="0"/>
        <v>33</v>
      </c>
      <c r="C48" s="136" t="s">
        <v>1097</v>
      </c>
      <c r="D48" s="137" t="s">
        <v>92</v>
      </c>
      <c r="E48" s="138"/>
      <c r="F48" s="138"/>
      <c r="G48" s="138" t="s">
        <v>1077</v>
      </c>
      <c r="H48" s="139"/>
      <c r="I48" s="152">
        <f t="shared" si="1"/>
        <v>2.6585648148148146E-2</v>
      </c>
      <c r="J48" s="153">
        <f t="shared" si="2"/>
        <v>1.7812499999999998E-2</v>
      </c>
      <c r="K48" s="139"/>
      <c r="L48" s="154" t="str">
        <f t="shared" si="3"/>
        <v/>
      </c>
      <c r="M48" s="155" t="str">
        <f t="shared" si="4"/>
        <v/>
      </c>
      <c r="N48" s="156" t="str">
        <f t="shared" si="5"/>
        <v/>
      </c>
      <c r="O48" s="139"/>
      <c r="P48" s="154">
        <f t="shared" si="6"/>
        <v>2.6585648148148146E-2</v>
      </c>
      <c r="Q48" s="155">
        <f t="shared" si="7"/>
        <v>1.224537037037037E-2</v>
      </c>
      <c r="R48" s="156">
        <f t="shared" si="8"/>
        <v>12</v>
      </c>
      <c r="S48" s="139"/>
      <c r="T48" s="157">
        <v>4.1666666666666666E-3</v>
      </c>
      <c r="U48" s="146">
        <f t="shared" si="9"/>
        <v>4.1550925925925922E-3</v>
      </c>
      <c r="V48" s="158">
        <f t="shared" si="10"/>
        <v>32</v>
      </c>
      <c r="W48" s="148"/>
      <c r="X48" s="157">
        <v>4.2939814814814811E-3</v>
      </c>
      <c r="Y48" s="146">
        <f t="shared" si="11"/>
        <v>4.2824074074074066E-3</v>
      </c>
      <c r="Z48" s="158">
        <f t="shared" si="12"/>
        <v>31</v>
      </c>
      <c r="AA48" s="150"/>
      <c r="AB48" s="150"/>
      <c r="AC48" s="157">
        <v>1.1180555555555555E-2</v>
      </c>
      <c r="AD48" s="146">
        <f t="shared" si="13"/>
        <v>1.1168981481481481E-2</v>
      </c>
      <c r="AE48" s="158" t="str">
        <f t="shared" si="14"/>
        <v>DNF</v>
      </c>
      <c r="AF48" s="150"/>
      <c r="AG48" s="157">
        <v>6.9444444444444441E-3</v>
      </c>
      <c r="AH48" s="146">
        <f t="shared" si="15"/>
        <v>0</v>
      </c>
      <c r="AI48" s="158">
        <f t="shared" si="16"/>
        <v>1</v>
      </c>
    </row>
    <row r="49" spans="2:35" x14ac:dyDescent="0.15">
      <c r="B49" s="151">
        <f t="shared" si="0"/>
        <v>34</v>
      </c>
      <c r="C49" s="136" t="s">
        <v>1098</v>
      </c>
      <c r="D49" s="137" t="s">
        <v>583</v>
      </c>
      <c r="E49" s="138"/>
      <c r="F49" s="138" t="s">
        <v>1084</v>
      </c>
      <c r="G49" s="138" t="s">
        <v>1077</v>
      </c>
      <c r="H49" s="139"/>
      <c r="I49" s="152">
        <f t="shared" si="1"/>
        <v>2.7233796296296294E-2</v>
      </c>
      <c r="J49" s="153">
        <f t="shared" si="2"/>
        <v>1.8460648148148146E-2</v>
      </c>
      <c r="K49" s="139"/>
      <c r="L49" s="154">
        <f t="shared" si="3"/>
        <v>2.7233796296296294E-2</v>
      </c>
      <c r="M49" s="155">
        <f t="shared" si="4"/>
        <v>1.0277777777777778E-2</v>
      </c>
      <c r="N49" s="156">
        <f t="shared" si="5"/>
        <v>6</v>
      </c>
      <c r="O49" s="139"/>
      <c r="P49" s="154">
        <f t="shared" si="6"/>
        <v>2.7233796296296294E-2</v>
      </c>
      <c r="Q49" s="155">
        <f t="shared" si="7"/>
        <v>1.2893518518518518E-2</v>
      </c>
      <c r="R49" s="156">
        <f t="shared" si="8"/>
        <v>13</v>
      </c>
      <c r="S49" s="139"/>
      <c r="T49" s="157">
        <v>4.1666666666666666E-3</v>
      </c>
      <c r="U49" s="146">
        <f t="shared" si="9"/>
        <v>4.1550925925925922E-3</v>
      </c>
      <c r="V49" s="158">
        <f t="shared" si="10"/>
        <v>32</v>
      </c>
      <c r="W49" s="148"/>
      <c r="X49" s="157">
        <v>4.3055555555555555E-3</v>
      </c>
      <c r="Y49" s="146">
        <f t="shared" si="11"/>
        <v>4.2939814814814811E-3</v>
      </c>
      <c r="Z49" s="158">
        <f t="shared" si="12"/>
        <v>33</v>
      </c>
      <c r="AA49" s="150"/>
      <c r="AB49" s="150"/>
      <c r="AC49" s="157">
        <v>9.7337962962962977E-3</v>
      </c>
      <c r="AD49" s="146">
        <f t="shared" si="13"/>
        <v>9.7222222222222241E-3</v>
      </c>
      <c r="AE49" s="158">
        <f t="shared" si="14"/>
        <v>31</v>
      </c>
      <c r="AF49" s="150"/>
      <c r="AG49" s="157">
        <v>9.0277777777777769E-3</v>
      </c>
      <c r="AH49" s="146">
        <f t="shared" si="15"/>
        <v>2.0833333333333329E-3</v>
      </c>
      <c r="AI49" s="158" t="str">
        <f t="shared" si="16"/>
        <v>DNC</v>
      </c>
    </row>
    <row r="50" spans="2:35" x14ac:dyDescent="0.15">
      <c r="B50" s="151">
        <f t="shared" si="0"/>
        <v>35</v>
      </c>
      <c r="C50" s="136" t="s">
        <v>1099</v>
      </c>
      <c r="D50" s="137" t="s">
        <v>719</v>
      </c>
      <c r="E50" s="138"/>
      <c r="F50" s="138" t="s">
        <v>1084</v>
      </c>
      <c r="G50" s="138"/>
      <c r="H50" s="139"/>
      <c r="I50" s="152">
        <f t="shared" si="1"/>
        <v>2.7245370370370368E-2</v>
      </c>
      <c r="J50" s="153">
        <f t="shared" si="2"/>
        <v>1.847222222222222E-2</v>
      </c>
      <c r="K50" s="139"/>
      <c r="L50" s="154">
        <f t="shared" si="3"/>
        <v>2.7245370370370368E-2</v>
      </c>
      <c r="M50" s="155">
        <f t="shared" si="4"/>
        <v>1.0289351851851852E-2</v>
      </c>
      <c r="N50" s="156">
        <f t="shared" si="5"/>
        <v>7</v>
      </c>
      <c r="O50" s="139"/>
      <c r="P50" s="154" t="str">
        <f t="shared" si="6"/>
        <v/>
      </c>
      <c r="Q50" s="155" t="str">
        <f t="shared" si="7"/>
        <v/>
      </c>
      <c r="R50" s="156" t="str">
        <f t="shared" si="8"/>
        <v/>
      </c>
      <c r="S50" s="139"/>
      <c r="T50" s="157">
        <v>4.1782407407407402E-3</v>
      </c>
      <c r="U50" s="146">
        <f t="shared" si="9"/>
        <v>4.1666666666666657E-3</v>
      </c>
      <c r="V50" s="158">
        <f t="shared" si="10"/>
        <v>34</v>
      </c>
      <c r="W50" s="148"/>
      <c r="X50" s="157">
        <v>4.3055555555555555E-3</v>
      </c>
      <c r="Y50" s="146">
        <f t="shared" si="11"/>
        <v>4.2939814814814811E-3</v>
      </c>
      <c r="Z50" s="158">
        <f t="shared" si="12"/>
        <v>33</v>
      </c>
      <c r="AA50" s="150"/>
      <c r="AB50" s="150"/>
      <c r="AC50" s="157">
        <v>9.7337962962962977E-3</v>
      </c>
      <c r="AD50" s="146">
        <f t="shared" si="13"/>
        <v>9.7222222222222241E-3</v>
      </c>
      <c r="AE50" s="158">
        <f t="shared" si="14"/>
        <v>31</v>
      </c>
      <c r="AF50" s="150"/>
      <c r="AG50" s="157">
        <v>9.0277777777777769E-3</v>
      </c>
      <c r="AH50" s="146">
        <f t="shared" si="15"/>
        <v>2.0833333333333329E-3</v>
      </c>
      <c r="AI50" s="158" t="str">
        <f t="shared" si="16"/>
        <v>DNC</v>
      </c>
    </row>
    <row r="51" spans="2:35" x14ac:dyDescent="0.15">
      <c r="B51" s="151">
        <f t="shared" si="0"/>
        <v>36</v>
      </c>
      <c r="C51" s="136" t="s">
        <v>1100</v>
      </c>
      <c r="D51" s="137" t="s">
        <v>124</v>
      </c>
      <c r="E51" s="138"/>
      <c r="F51" s="138"/>
      <c r="G51" s="138"/>
      <c r="H51" s="139"/>
      <c r="I51" s="152">
        <f t="shared" si="1"/>
        <v>3.0582175925925926E-2</v>
      </c>
      <c r="J51" s="153">
        <f t="shared" si="2"/>
        <v>2.1809027777777778E-2</v>
      </c>
      <c r="K51" s="139"/>
      <c r="L51" s="154" t="str">
        <f t="shared" si="3"/>
        <v/>
      </c>
      <c r="M51" s="155" t="str">
        <f t="shared" si="4"/>
        <v/>
      </c>
      <c r="N51" s="156" t="str">
        <f t="shared" si="5"/>
        <v/>
      </c>
      <c r="O51" s="139"/>
      <c r="P51" s="154" t="str">
        <f t="shared" si="6"/>
        <v/>
      </c>
      <c r="Q51" s="155" t="str">
        <f t="shared" si="7"/>
        <v/>
      </c>
      <c r="R51" s="156" t="str">
        <f t="shared" si="8"/>
        <v/>
      </c>
      <c r="S51" s="139"/>
      <c r="T51" s="157">
        <v>5.4166666666666669E-3</v>
      </c>
      <c r="U51" s="146">
        <f t="shared" si="9"/>
        <v>5.4050925925925924E-3</v>
      </c>
      <c r="V51" s="158" t="str">
        <f t="shared" si="10"/>
        <v>DNC</v>
      </c>
      <c r="W51" s="148"/>
      <c r="X51" s="157">
        <v>5.5821759259259253E-3</v>
      </c>
      <c r="Y51" s="146">
        <f t="shared" si="11"/>
        <v>5.5706018518518509E-3</v>
      </c>
      <c r="Z51" s="158" t="str">
        <f t="shared" si="12"/>
        <v>DNC</v>
      </c>
      <c r="AA51" s="150"/>
      <c r="AB51" s="150"/>
      <c r="AC51" s="157">
        <v>1.2638888888888889E-2</v>
      </c>
      <c r="AD51" s="146">
        <f t="shared" si="13"/>
        <v>1.2627314814814815E-2</v>
      </c>
      <c r="AE51" s="158" t="str">
        <f t="shared" si="14"/>
        <v>DNC</v>
      </c>
      <c r="AF51" s="150"/>
      <c r="AG51" s="157">
        <v>6.9444444444444441E-3</v>
      </c>
      <c r="AH51" s="146">
        <f t="shared" si="15"/>
        <v>0</v>
      </c>
      <c r="AI51" s="158">
        <f t="shared" si="16"/>
        <v>1</v>
      </c>
    </row>
    <row r="52" spans="2:35" x14ac:dyDescent="0.15">
      <c r="B52" s="151">
        <f t="shared" si="0"/>
        <v>36</v>
      </c>
      <c r="C52" s="136" t="s">
        <v>1101</v>
      </c>
      <c r="D52" s="137" t="s">
        <v>1102</v>
      </c>
      <c r="E52" s="138"/>
      <c r="F52" s="138"/>
      <c r="G52" s="138"/>
      <c r="H52" s="139"/>
      <c r="I52" s="152">
        <f t="shared" si="1"/>
        <v>3.0582175925925926E-2</v>
      </c>
      <c r="J52" s="153">
        <f t="shared" si="2"/>
        <v>2.1809027777777778E-2</v>
      </c>
      <c r="K52" s="139"/>
      <c r="L52" s="154" t="str">
        <f t="shared" si="3"/>
        <v/>
      </c>
      <c r="M52" s="155" t="str">
        <f t="shared" si="4"/>
        <v/>
      </c>
      <c r="N52" s="156" t="str">
        <f t="shared" si="5"/>
        <v/>
      </c>
      <c r="O52" s="139"/>
      <c r="P52" s="154" t="str">
        <f t="shared" si="6"/>
        <v/>
      </c>
      <c r="Q52" s="155" t="str">
        <f t="shared" si="7"/>
        <v/>
      </c>
      <c r="R52" s="156" t="str">
        <f t="shared" si="8"/>
        <v/>
      </c>
      <c r="S52" s="139"/>
      <c r="T52" s="157">
        <v>5.4166666666666669E-3</v>
      </c>
      <c r="U52" s="146">
        <f t="shared" si="9"/>
        <v>5.4050925925925924E-3</v>
      </c>
      <c r="V52" s="158" t="str">
        <f t="shared" si="10"/>
        <v>DNC</v>
      </c>
      <c r="W52" s="148"/>
      <c r="X52" s="157">
        <v>5.5821759259259253E-3</v>
      </c>
      <c r="Y52" s="146">
        <f t="shared" si="11"/>
        <v>5.5706018518518509E-3</v>
      </c>
      <c r="Z52" s="158" t="str">
        <f t="shared" si="12"/>
        <v>DNC</v>
      </c>
      <c r="AA52" s="150"/>
      <c r="AB52" s="150"/>
      <c r="AC52" s="157">
        <v>1.2638888888888889E-2</v>
      </c>
      <c r="AD52" s="146">
        <f t="shared" si="13"/>
        <v>1.2627314814814815E-2</v>
      </c>
      <c r="AE52" s="158" t="str">
        <f t="shared" si="14"/>
        <v>DNC</v>
      </c>
      <c r="AF52" s="150"/>
      <c r="AG52" s="157">
        <v>6.9444444444444441E-3</v>
      </c>
      <c r="AH52" s="146">
        <f t="shared" si="15"/>
        <v>0</v>
      </c>
      <c r="AI52" s="158">
        <f t="shared" si="16"/>
        <v>1</v>
      </c>
    </row>
    <row r="53" spans="2:35" x14ac:dyDescent="0.15">
      <c r="B53" s="151">
        <f t="shared" si="0"/>
        <v>36</v>
      </c>
      <c r="C53" s="136" t="s">
        <v>1103</v>
      </c>
      <c r="D53" s="137" t="s">
        <v>410</v>
      </c>
      <c r="E53" s="138"/>
      <c r="F53" s="138"/>
      <c r="G53" s="138" t="s">
        <v>1077</v>
      </c>
      <c r="H53" s="139"/>
      <c r="I53" s="152">
        <f t="shared" si="1"/>
        <v>3.0582175925925926E-2</v>
      </c>
      <c r="J53" s="153">
        <f t="shared" si="2"/>
        <v>2.1809027777777778E-2</v>
      </c>
      <c r="K53" s="139"/>
      <c r="L53" s="154" t="str">
        <f t="shared" si="3"/>
        <v/>
      </c>
      <c r="M53" s="155" t="str">
        <f t="shared" si="4"/>
        <v/>
      </c>
      <c r="N53" s="156" t="str">
        <f t="shared" si="5"/>
        <v/>
      </c>
      <c r="O53" s="139"/>
      <c r="P53" s="154">
        <f t="shared" si="6"/>
        <v>3.0582175925925926E-2</v>
      </c>
      <c r="Q53" s="155">
        <f t="shared" si="7"/>
        <v>1.6241898148148151E-2</v>
      </c>
      <c r="R53" s="156">
        <f t="shared" si="8"/>
        <v>14</v>
      </c>
      <c r="S53" s="139"/>
      <c r="T53" s="157">
        <v>5.4166666666666669E-3</v>
      </c>
      <c r="U53" s="146">
        <f t="shared" si="9"/>
        <v>5.4050925925925924E-3</v>
      </c>
      <c r="V53" s="158" t="str">
        <f t="shared" si="10"/>
        <v>DNC</v>
      </c>
      <c r="W53" s="148"/>
      <c r="X53" s="157">
        <v>5.5821759259259253E-3</v>
      </c>
      <c r="Y53" s="146">
        <f t="shared" si="11"/>
        <v>5.5706018518518509E-3</v>
      </c>
      <c r="Z53" s="158" t="str">
        <f t="shared" si="12"/>
        <v>DNC</v>
      </c>
      <c r="AA53" s="150"/>
      <c r="AB53" s="150"/>
      <c r="AC53" s="157">
        <v>1.2638888888888889E-2</v>
      </c>
      <c r="AD53" s="146">
        <f t="shared" si="13"/>
        <v>1.2627314814814815E-2</v>
      </c>
      <c r="AE53" s="158" t="str">
        <f t="shared" si="14"/>
        <v>DNC</v>
      </c>
      <c r="AF53" s="150"/>
      <c r="AG53" s="157">
        <v>6.9444444444444441E-3</v>
      </c>
      <c r="AH53" s="146">
        <f t="shared" si="15"/>
        <v>0</v>
      </c>
      <c r="AI53" s="158">
        <f t="shared" si="16"/>
        <v>1</v>
      </c>
    </row>
    <row r="54" spans="2:35" x14ac:dyDescent="0.15">
      <c r="B54" s="151">
        <f t="shared" si="0"/>
        <v>36</v>
      </c>
      <c r="C54" s="136" t="s">
        <v>1104</v>
      </c>
      <c r="D54" s="137" t="s">
        <v>589</v>
      </c>
      <c r="E54" s="138"/>
      <c r="F54" s="138"/>
      <c r="G54" s="138"/>
      <c r="H54" s="139"/>
      <c r="I54" s="152">
        <f t="shared" si="1"/>
        <v>3.0582175925925926E-2</v>
      </c>
      <c r="J54" s="153">
        <f t="shared" si="2"/>
        <v>2.1809027777777778E-2</v>
      </c>
      <c r="K54" s="139"/>
      <c r="L54" s="154" t="str">
        <f t="shared" si="3"/>
        <v/>
      </c>
      <c r="M54" s="155" t="str">
        <f t="shared" si="4"/>
        <v/>
      </c>
      <c r="N54" s="156" t="str">
        <f t="shared" si="5"/>
        <v/>
      </c>
      <c r="O54" s="139"/>
      <c r="P54" s="154" t="str">
        <f t="shared" si="6"/>
        <v/>
      </c>
      <c r="Q54" s="155" t="str">
        <f t="shared" si="7"/>
        <v/>
      </c>
      <c r="R54" s="156" t="str">
        <f t="shared" si="8"/>
        <v/>
      </c>
      <c r="S54" s="139"/>
      <c r="T54" s="157">
        <v>5.4166666666666669E-3</v>
      </c>
      <c r="U54" s="146">
        <f t="shared" si="9"/>
        <v>5.4050925925925924E-3</v>
      </c>
      <c r="V54" s="158" t="str">
        <f t="shared" si="10"/>
        <v>DNC</v>
      </c>
      <c r="W54" s="148"/>
      <c r="X54" s="157">
        <v>5.5821759259259253E-3</v>
      </c>
      <c r="Y54" s="146">
        <f t="shared" si="11"/>
        <v>5.5706018518518509E-3</v>
      </c>
      <c r="Z54" s="158" t="str">
        <f t="shared" si="12"/>
        <v>DNC</v>
      </c>
      <c r="AA54" s="150"/>
      <c r="AB54" s="150"/>
      <c r="AC54" s="157">
        <v>1.2638888888888889E-2</v>
      </c>
      <c r="AD54" s="146">
        <f t="shared" si="13"/>
        <v>1.2627314814814815E-2</v>
      </c>
      <c r="AE54" s="158" t="str">
        <f t="shared" si="14"/>
        <v>DNC</v>
      </c>
      <c r="AF54" s="150"/>
      <c r="AG54" s="157">
        <v>6.9444444444444441E-3</v>
      </c>
      <c r="AH54" s="146">
        <f t="shared" si="15"/>
        <v>0</v>
      </c>
      <c r="AI54" s="158">
        <f t="shared" si="16"/>
        <v>1</v>
      </c>
    </row>
    <row r="55" spans="2:35" x14ac:dyDescent="0.15">
      <c r="B55" s="151">
        <f t="shared" si="0"/>
        <v>36</v>
      </c>
      <c r="C55" s="136" t="s">
        <v>1105</v>
      </c>
      <c r="D55" s="137" t="s">
        <v>1106</v>
      </c>
      <c r="E55" s="138"/>
      <c r="F55" s="138"/>
      <c r="G55" s="138"/>
      <c r="H55" s="139"/>
      <c r="I55" s="152">
        <f t="shared" si="1"/>
        <v>3.0582175925925926E-2</v>
      </c>
      <c r="J55" s="153">
        <f t="shared" si="2"/>
        <v>2.1809027777777778E-2</v>
      </c>
      <c r="K55" s="139"/>
      <c r="L55" s="154" t="str">
        <f t="shared" si="3"/>
        <v/>
      </c>
      <c r="M55" s="155" t="str">
        <f t="shared" si="4"/>
        <v/>
      </c>
      <c r="N55" s="156" t="str">
        <f t="shared" si="5"/>
        <v/>
      </c>
      <c r="O55" s="139"/>
      <c r="P55" s="154" t="str">
        <f t="shared" si="6"/>
        <v/>
      </c>
      <c r="Q55" s="155" t="str">
        <f t="shared" si="7"/>
        <v/>
      </c>
      <c r="R55" s="156" t="str">
        <f t="shared" si="8"/>
        <v/>
      </c>
      <c r="S55" s="139"/>
      <c r="T55" s="157">
        <v>5.4166666666666669E-3</v>
      </c>
      <c r="U55" s="146">
        <f t="shared" si="9"/>
        <v>5.4050925925925924E-3</v>
      </c>
      <c r="V55" s="158" t="str">
        <f t="shared" si="10"/>
        <v>DNC</v>
      </c>
      <c r="W55" s="148"/>
      <c r="X55" s="157">
        <v>5.5821759259259253E-3</v>
      </c>
      <c r="Y55" s="146">
        <f t="shared" si="11"/>
        <v>5.5706018518518509E-3</v>
      </c>
      <c r="Z55" s="158" t="str">
        <f t="shared" si="12"/>
        <v>DNC</v>
      </c>
      <c r="AA55" s="150"/>
      <c r="AB55" s="150"/>
      <c r="AC55" s="157">
        <v>1.2638888888888889E-2</v>
      </c>
      <c r="AD55" s="146">
        <f t="shared" si="13"/>
        <v>1.2627314814814815E-2</v>
      </c>
      <c r="AE55" s="158" t="str">
        <f t="shared" si="14"/>
        <v>DNC</v>
      </c>
      <c r="AF55" s="150"/>
      <c r="AG55" s="157">
        <v>6.9444444444444441E-3</v>
      </c>
      <c r="AH55" s="146">
        <f t="shared" si="15"/>
        <v>0</v>
      </c>
      <c r="AI55" s="158">
        <f t="shared" si="16"/>
        <v>1</v>
      </c>
    </row>
    <row r="56" spans="2:35" x14ac:dyDescent="0.15">
      <c r="B56" s="159">
        <f t="shared" si="0"/>
        <v>36</v>
      </c>
      <c r="C56" s="160" t="s">
        <v>1107</v>
      </c>
      <c r="D56" s="161" t="s">
        <v>1108</v>
      </c>
      <c r="E56" s="162"/>
      <c r="F56" s="162"/>
      <c r="G56" s="162" t="s">
        <v>1077</v>
      </c>
      <c r="H56" s="163"/>
      <c r="I56" s="164">
        <f t="shared" si="1"/>
        <v>3.0582175925925926E-2</v>
      </c>
      <c r="J56" s="165">
        <f t="shared" si="2"/>
        <v>2.1809027777777778E-2</v>
      </c>
      <c r="K56" s="139"/>
      <c r="L56" s="166" t="str">
        <f t="shared" si="3"/>
        <v/>
      </c>
      <c r="M56" s="167" t="str">
        <f t="shared" si="4"/>
        <v/>
      </c>
      <c r="N56" s="168" t="str">
        <f t="shared" si="5"/>
        <v/>
      </c>
      <c r="O56" s="139"/>
      <c r="P56" s="166">
        <f t="shared" si="6"/>
        <v>3.0582175925925926E-2</v>
      </c>
      <c r="Q56" s="167">
        <f t="shared" si="7"/>
        <v>1.6241898148148151E-2</v>
      </c>
      <c r="R56" s="168">
        <f t="shared" si="8"/>
        <v>14</v>
      </c>
      <c r="S56" s="139"/>
      <c r="T56" s="169">
        <v>5.4166666666666669E-3</v>
      </c>
      <c r="U56" s="170">
        <f t="shared" si="9"/>
        <v>5.4050925925925924E-3</v>
      </c>
      <c r="V56" s="171" t="str">
        <f t="shared" si="10"/>
        <v>DNC</v>
      </c>
      <c r="W56" s="148"/>
      <c r="X56" s="169">
        <v>5.5821759259259253E-3</v>
      </c>
      <c r="Y56" s="170">
        <f t="shared" si="11"/>
        <v>5.5706018518518509E-3</v>
      </c>
      <c r="Z56" s="171" t="str">
        <f t="shared" si="12"/>
        <v>DNC</v>
      </c>
      <c r="AA56" s="150"/>
      <c r="AB56" s="150"/>
      <c r="AC56" s="169">
        <v>1.2638888888888889E-2</v>
      </c>
      <c r="AD56" s="170">
        <f t="shared" si="13"/>
        <v>1.2627314814814815E-2</v>
      </c>
      <c r="AE56" s="171" t="str">
        <f t="shared" si="14"/>
        <v>DNC</v>
      </c>
      <c r="AF56" s="150"/>
      <c r="AG56" s="169">
        <v>6.9444444444444441E-3</v>
      </c>
      <c r="AH56" s="170">
        <f t="shared" si="15"/>
        <v>0</v>
      </c>
      <c r="AI56" s="171">
        <f t="shared" si="16"/>
        <v>1</v>
      </c>
    </row>
    <row r="57" spans="2:35" x14ac:dyDescent="0.15">
      <c r="AC57" s="172"/>
      <c r="AD57" s="173"/>
      <c r="AH57" s="173"/>
    </row>
    <row r="58" spans="2:35" x14ac:dyDescent="0.15">
      <c r="B58" s="174"/>
      <c r="C58" s="101" t="s">
        <v>1109</v>
      </c>
      <c r="E58" s="174"/>
      <c r="F58" s="175"/>
      <c r="G58" s="175"/>
      <c r="H58" s="175"/>
      <c r="I58" s="175"/>
      <c r="J58" s="176"/>
      <c r="K58" s="175"/>
      <c r="T58" s="177">
        <v>4.1666666666666666E-3</v>
      </c>
      <c r="U58" s="178"/>
      <c r="X58" s="177">
        <v>4.2939814814814811E-3</v>
      </c>
      <c r="Y58" s="178"/>
      <c r="AC58" s="177">
        <v>9.7222222222222224E-3</v>
      </c>
      <c r="AD58" s="178"/>
      <c r="AG58" s="177">
        <v>6.9444444444444441E-3</v>
      </c>
      <c r="AH58" s="178"/>
    </row>
    <row r="59" spans="2:35" x14ac:dyDescent="0.15">
      <c r="B59" s="174"/>
      <c r="C59" s="101" t="s">
        <v>1110</v>
      </c>
      <c r="E59" s="174"/>
      <c r="F59" s="175"/>
      <c r="G59" s="175"/>
      <c r="H59" s="175"/>
      <c r="I59" s="179">
        <v>0.15</v>
      </c>
      <c r="J59" s="180" t="s">
        <v>214</v>
      </c>
      <c r="K59" s="175"/>
      <c r="L59" s="181"/>
      <c r="P59" s="181"/>
      <c r="T59" s="182">
        <f>T58*(1+$I$59)</f>
        <v>4.7916666666666663E-3</v>
      </c>
      <c r="U59" s="178"/>
      <c r="X59" s="182">
        <f>X58*(1+$I$59)</f>
        <v>4.9380787037037032E-3</v>
      </c>
      <c r="Y59" s="178"/>
      <c r="AC59" s="182">
        <f>AC58*(1+$I$59)</f>
        <v>1.1180555555555555E-2</v>
      </c>
      <c r="AD59" s="178"/>
      <c r="AG59" s="182">
        <f>AG58*(1+$I$59)</f>
        <v>7.9861111111111105E-3</v>
      </c>
      <c r="AH59" s="178"/>
    </row>
    <row r="60" spans="2:35" x14ac:dyDescent="0.15">
      <c r="B60" s="174"/>
      <c r="C60" s="101" t="s">
        <v>1111</v>
      </c>
      <c r="E60" s="174"/>
      <c r="F60" s="175"/>
      <c r="G60" s="175"/>
      <c r="H60" s="175"/>
      <c r="I60" s="179">
        <v>0.3</v>
      </c>
      <c r="J60" s="180" t="s">
        <v>33</v>
      </c>
      <c r="K60" s="175"/>
      <c r="L60" s="181"/>
      <c r="P60" s="181"/>
      <c r="T60" s="182">
        <f>T58*(1+$I$60)</f>
        <v>5.4166666666666669E-3</v>
      </c>
      <c r="U60" s="178"/>
      <c r="X60" s="182">
        <f>X58*(1+$I$60)</f>
        <v>5.5821759259259253E-3</v>
      </c>
      <c r="Y60" s="178"/>
      <c r="AC60" s="182">
        <f>AC58*(1+$I$60)</f>
        <v>1.2638888888888889E-2</v>
      </c>
      <c r="AD60" s="178"/>
      <c r="AG60" s="182">
        <f>AG58*(1+$I$60)</f>
        <v>9.0277777777777769E-3</v>
      </c>
      <c r="AH60" s="178"/>
    </row>
    <row r="61" spans="2:35" x14ac:dyDescent="0.15">
      <c r="B61" s="174"/>
      <c r="E61" s="174"/>
      <c r="F61" s="175"/>
      <c r="G61" s="175"/>
      <c r="H61" s="175"/>
      <c r="I61" s="175"/>
      <c r="J61" s="176"/>
      <c r="K61" s="175"/>
    </row>
  </sheetData>
  <mergeCells count="2">
    <mergeCell ref="L4:M4"/>
    <mergeCell ref="O4:P4"/>
  </mergeCells>
  <conditionalFormatting sqref="B16:B56">
    <cfRule type="expression" dxfId="1" priority="3">
      <formula>IF(J16=0,1,0)</formula>
    </cfRule>
  </conditionalFormatting>
  <conditionalFormatting sqref="N16:N56 R16:R56">
    <cfRule type="expression" dxfId="0" priority="1">
      <formula>IF(M16=0,1,0)</formula>
    </cfRule>
  </conditionalFormatting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725D-59AA-40C0-8E70-77556ABDD088}">
  <dimension ref="A1:R52"/>
  <sheetViews>
    <sheetView showGridLines="0" workbookViewId="0"/>
  </sheetViews>
  <sheetFormatPr defaultRowHeight="12.75" x14ac:dyDescent="0.2"/>
  <cols>
    <col min="1" max="1" width="4.7109375" style="1" customWidth="1"/>
    <col min="2" max="2" width="8.7109375" style="1" customWidth="1"/>
    <col min="3" max="3" width="13.5703125" style="1" bestFit="1" customWidth="1"/>
    <col min="4" max="4" width="20.7109375" style="1" customWidth="1"/>
    <col min="5" max="12" width="8.7109375" style="1" customWidth="1"/>
  </cols>
  <sheetData>
    <row r="1" spans="1:12" ht="21" x14ac:dyDescent="0.35">
      <c r="A1" s="2" t="s">
        <v>1032</v>
      </c>
    </row>
    <row r="3" spans="1:12" x14ac:dyDescent="0.2">
      <c r="A3" s="5" t="s">
        <v>0</v>
      </c>
      <c r="B3" s="6"/>
      <c r="C3" s="14">
        <v>211514</v>
      </c>
    </row>
    <row r="4" spans="1:12" x14ac:dyDescent="0.2">
      <c r="A4" s="12" t="s">
        <v>1</v>
      </c>
      <c r="C4" s="15">
        <v>44513</v>
      </c>
    </row>
    <row r="5" spans="1:12" x14ac:dyDescent="0.2">
      <c r="A5" s="12" t="s">
        <v>2</v>
      </c>
      <c r="C5" s="16">
        <v>2</v>
      </c>
    </row>
    <row r="6" spans="1:12" x14ac:dyDescent="0.2">
      <c r="A6" s="12" t="s">
        <v>3</v>
      </c>
      <c r="C6" s="16" t="s">
        <v>1015</v>
      </c>
    </row>
    <row r="7" spans="1:12" x14ac:dyDescent="0.2">
      <c r="A7" s="12" t="s">
        <v>156</v>
      </c>
      <c r="C7" s="16" t="s">
        <v>1016</v>
      </c>
    </row>
    <row r="8" spans="1:12" x14ac:dyDescent="0.2">
      <c r="A8" s="8" t="s">
        <v>4</v>
      </c>
      <c r="B8" s="9"/>
      <c r="C8" s="17" t="s">
        <v>5</v>
      </c>
    </row>
    <row r="10" spans="1:12" x14ac:dyDescent="0.2">
      <c r="A10" s="205" t="s">
        <v>6</v>
      </c>
      <c r="B10" s="205"/>
      <c r="C10" s="40" t="s">
        <v>7</v>
      </c>
      <c r="D10" s="40" t="s">
        <v>8</v>
      </c>
    </row>
    <row r="11" spans="1:12" x14ac:dyDescent="0.2">
      <c r="A11" s="205" t="s">
        <v>9</v>
      </c>
      <c r="B11" s="205"/>
      <c r="C11" s="40">
        <v>1</v>
      </c>
      <c r="D11" s="40">
        <v>31</v>
      </c>
    </row>
    <row r="12" spans="1:12" ht="13.5" thickBot="1" x14ac:dyDescent="0.25"/>
    <row r="13" spans="1:12" x14ac:dyDescent="0.2">
      <c r="A13" s="71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1033</v>
      </c>
      <c r="G13" s="207"/>
      <c r="H13" s="207"/>
      <c r="I13" s="207"/>
      <c r="J13" s="208"/>
      <c r="K13" s="76" t="s">
        <v>16</v>
      </c>
      <c r="L13" s="77" t="s">
        <v>17</v>
      </c>
    </row>
    <row r="14" spans="1:12" x14ac:dyDescent="0.2">
      <c r="A14" s="78"/>
      <c r="B14" s="8"/>
      <c r="C14" s="9"/>
      <c r="D14" s="13"/>
      <c r="E14" s="42"/>
      <c r="F14" s="19">
        <v>1</v>
      </c>
      <c r="G14" s="46">
        <v>2</v>
      </c>
      <c r="H14" s="46">
        <v>3</v>
      </c>
      <c r="I14" s="46">
        <v>4</v>
      </c>
      <c r="J14" s="10">
        <v>5</v>
      </c>
      <c r="K14" s="19"/>
      <c r="L14" s="79"/>
    </row>
    <row r="15" spans="1:12" x14ac:dyDescent="0.2">
      <c r="A15" s="80">
        <v>1</v>
      </c>
      <c r="B15" s="70" t="s">
        <v>1017</v>
      </c>
      <c r="C15" s="52" t="s">
        <v>991</v>
      </c>
      <c r="D15" s="53" t="s">
        <v>992</v>
      </c>
      <c r="E15" s="54">
        <v>1994</v>
      </c>
      <c r="F15" s="55">
        <v>1</v>
      </c>
      <c r="G15" s="97">
        <v>2</v>
      </c>
      <c r="H15" s="97">
        <v>1</v>
      </c>
      <c r="I15" s="56">
        <v>5</v>
      </c>
      <c r="J15" s="57">
        <v>12</v>
      </c>
      <c r="K15" s="58">
        <v>21</v>
      </c>
      <c r="L15" s="81">
        <v>1592</v>
      </c>
    </row>
    <row r="16" spans="1:12" x14ac:dyDescent="0.2">
      <c r="A16" s="82">
        <v>2</v>
      </c>
      <c r="B16" s="31" t="s">
        <v>158</v>
      </c>
      <c r="C16" s="3" t="s">
        <v>998</v>
      </c>
      <c r="D16" s="32" t="s">
        <v>160</v>
      </c>
      <c r="E16" s="44">
        <v>1960</v>
      </c>
      <c r="F16" s="22">
        <v>3</v>
      </c>
      <c r="G16" s="98">
        <v>1</v>
      </c>
      <c r="H16" s="98">
        <v>7</v>
      </c>
      <c r="I16" s="48">
        <v>9</v>
      </c>
      <c r="J16" s="23">
        <v>1</v>
      </c>
      <c r="K16" s="27">
        <v>21</v>
      </c>
      <c r="L16" s="83">
        <v>1291</v>
      </c>
    </row>
    <row r="17" spans="1:12" x14ac:dyDescent="0.2">
      <c r="A17" s="82">
        <v>3</v>
      </c>
      <c r="B17" s="31" t="s">
        <v>873</v>
      </c>
      <c r="C17" s="3" t="s">
        <v>874</v>
      </c>
      <c r="D17" s="32" t="s">
        <v>875</v>
      </c>
      <c r="E17" s="44">
        <v>2002</v>
      </c>
      <c r="F17" s="22">
        <v>2</v>
      </c>
      <c r="G17" s="98">
        <v>6</v>
      </c>
      <c r="H17" s="98">
        <v>3</v>
      </c>
      <c r="I17" s="48">
        <v>3</v>
      </c>
      <c r="J17" s="23">
        <v>11</v>
      </c>
      <c r="K17" s="27">
        <v>25</v>
      </c>
      <c r="L17" s="83">
        <v>1115</v>
      </c>
    </row>
    <row r="18" spans="1:12" x14ac:dyDescent="0.2">
      <c r="A18" s="82">
        <v>4</v>
      </c>
      <c r="B18" s="31" t="s">
        <v>121</v>
      </c>
      <c r="C18" s="3" t="s">
        <v>988</v>
      </c>
      <c r="D18" s="32" t="s">
        <v>392</v>
      </c>
      <c r="E18" s="44">
        <v>1987</v>
      </c>
      <c r="F18" s="22">
        <v>8</v>
      </c>
      <c r="G18" s="98">
        <v>3</v>
      </c>
      <c r="H18" s="98">
        <v>6</v>
      </c>
      <c r="I18" s="48">
        <v>2</v>
      </c>
      <c r="J18" s="23">
        <v>6</v>
      </c>
      <c r="K18" s="27">
        <v>25</v>
      </c>
      <c r="L18" s="83">
        <v>990</v>
      </c>
    </row>
    <row r="19" spans="1:12" x14ac:dyDescent="0.2">
      <c r="A19" s="82">
        <v>5</v>
      </c>
      <c r="B19" s="31" t="s">
        <v>173</v>
      </c>
      <c r="C19" s="3" t="s">
        <v>870</v>
      </c>
      <c r="D19" s="32" t="s">
        <v>175</v>
      </c>
      <c r="E19" s="44">
        <v>1975</v>
      </c>
      <c r="F19" s="22">
        <v>9</v>
      </c>
      <c r="G19" s="98">
        <v>4</v>
      </c>
      <c r="H19" s="98">
        <v>9</v>
      </c>
      <c r="I19" s="48">
        <v>4</v>
      </c>
      <c r="J19" s="23">
        <v>5</v>
      </c>
      <c r="K19" s="27">
        <v>31</v>
      </c>
      <c r="L19" s="83">
        <v>893</v>
      </c>
    </row>
    <row r="20" spans="1:12" x14ac:dyDescent="0.2">
      <c r="A20" s="82">
        <v>6</v>
      </c>
      <c r="B20" s="31" t="s">
        <v>211</v>
      </c>
      <c r="C20" s="3" t="s">
        <v>1018</v>
      </c>
      <c r="D20" s="32" t="s">
        <v>163</v>
      </c>
      <c r="E20" s="44">
        <v>1976</v>
      </c>
      <c r="F20" s="22">
        <v>12</v>
      </c>
      <c r="G20" s="98">
        <v>5</v>
      </c>
      <c r="H20" s="98">
        <v>5</v>
      </c>
      <c r="I20" s="48">
        <v>7</v>
      </c>
      <c r="J20" s="23">
        <v>8</v>
      </c>
      <c r="K20" s="27">
        <v>37</v>
      </c>
      <c r="L20" s="83">
        <v>814</v>
      </c>
    </row>
    <row r="21" spans="1:12" x14ac:dyDescent="0.2">
      <c r="A21" s="82">
        <v>7</v>
      </c>
      <c r="B21" s="31" t="s">
        <v>131</v>
      </c>
      <c r="C21" s="3" t="s">
        <v>939</v>
      </c>
      <c r="D21" s="32" t="s">
        <v>1000</v>
      </c>
      <c r="E21" s="44">
        <v>1991</v>
      </c>
      <c r="F21" s="22">
        <v>6</v>
      </c>
      <c r="G21" s="98">
        <v>9</v>
      </c>
      <c r="H21" s="98">
        <v>11</v>
      </c>
      <c r="I21" s="48">
        <v>11</v>
      </c>
      <c r="J21" s="23">
        <v>4</v>
      </c>
      <c r="K21" s="27">
        <v>41</v>
      </c>
      <c r="L21" s="83">
        <v>747</v>
      </c>
    </row>
    <row r="22" spans="1:12" x14ac:dyDescent="0.2">
      <c r="A22" s="82">
        <v>8</v>
      </c>
      <c r="B22" s="31" t="s">
        <v>1019</v>
      </c>
      <c r="C22" s="3" t="s">
        <v>1020</v>
      </c>
      <c r="D22" s="32" t="s">
        <v>1021</v>
      </c>
      <c r="E22" s="44">
        <v>1983</v>
      </c>
      <c r="F22" s="22">
        <v>11</v>
      </c>
      <c r="G22" s="98">
        <v>11</v>
      </c>
      <c r="H22" s="98">
        <v>10</v>
      </c>
      <c r="I22" s="48">
        <v>13</v>
      </c>
      <c r="J22" s="23">
        <v>7</v>
      </c>
      <c r="K22" s="27">
        <v>52</v>
      </c>
      <c r="L22" s="83">
        <v>689</v>
      </c>
    </row>
    <row r="23" spans="1:12" x14ac:dyDescent="0.2">
      <c r="A23" s="82">
        <v>9</v>
      </c>
      <c r="B23" s="31" t="s">
        <v>92</v>
      </c>
      <c r="C23" s="3" t="s">
        <v>983</v>
      </c>
      <c r="D23" s="32" t="s">
        <v>64</v>
      </c>
      <c r="E23" s="44">
        <v>1989</v>
      </c>
      <c r="F23" s="22">
        <v>16</v>
      </c>
      <c r="G23" s="98">
        <v>16</v>
      </c>
      <c r="H23" s="98">
        <v>2</v>
      </c>
      <c r="I23" s="48">
        <v>21</v>
      </c>
      <c r="J23" s="23">
        <v>3</v>
      </c>
      <c r="K23" s="27">
        <v>58</v>
      </c>
      <c r="L23" s="83">
        <v>638</v>
      </c>
    </row>
    <row r="24" spans="1:12" x14ac:dyDescent="0.2">
      <c r="A24" s="82">
        <v>10</v>
      </c>
      <c r="B24" s="31" t="s">
        <v>198</v>
      </c>
      <c r="C24" s="3" t="s">
        <v>1022</v>
      </c>
      <c r="D24" s="32" t="s">
        <v>200</v>
      </c>
      <c r="E24" s="44">
        <v>1984</v>
      </c>
      <c r="F24" s="22">
        <v>22</v>
      </c>
      <c r="G24" s="98">
        <v>10</v>
      </c>
      <c r="H24" s="98">
        <v>13</v>
      </c>
      <c r="I24" s="48">
        <v>17</v>
      </c>
      <c r="J24" s="23">
        <v>2</v>
      </c>
      <c r="K24" s="27">
        <v>64</v>
      </c>
      <c r="L24" s="83">
        <v>592</v>
      </c>
    </row>
    <row r="25" spans="1:12" x14ac:dyDescent="0.2">
      <c r="A25" s="82">
        <v>11</v>
      </c>
      <c r="B25" s="31" t="s">
        <v>391</v>
      </c>
      <c r="C25" s="3" t="s">
        <v>951</v>
      </c>
      <c r="D25" s="32" t="s">
        <v>54</v>
      </c>
      <c r="E25" s="44">
        <v>1996</v>
      </c>
      <c r="F25" s="22">
        <v>23</v>
      </c>
      <c r="G25" s="98">
        <v>7</v>
      </c>
      <c r="H25" s="98">
        <v>4</v>
      </c>
      <c r="I25" s="48">
        <v>10</v>
      </c>
      <c r="J25" s="23">
        <v>20</v>
      </c>
      <c r="K25" s="27">
        <v>64</v>
      </c>
      <c r="L25" s="83">
        <v>551</v>
      </c>
    </row>
    <row r="26" spans="1:12" x14ac:dyDescent="0.2">
      <c r="A26" s="82">
        <v>12</v>
      </c>
      <c r="B26" s="31" t="s">
        <v>26</v>
      </c>
      <c r="C26" s="3" t="s">
        <v>865</v>
      </c>
      <c r="D26" s="32" t="s">
        <v>28</v>
      </c>
      <c r="E26" s="44">
        <v>1979</v>
      </c>
      <c r="F26" s="22">
        <v>7</v>
      </c>
      <c r="G26" s="98">
        <v>8</v>
      </c>
      <c r="H26" s="98">
        <v>12</v>
      </c>
      <c r="I26" s="48">
        <v>14</v>
      </c>
      <c r="J26" s="23">
        <v>23</v>
      </c>
      <c r="K26" s="27">
        <v>64</v>
      </c>
      <c r="L26" s="83">
        <v>513</v>
      </c>
    </row>
    <row r="27" spans="1:12" x14ac:dyDescent="0.2">
      <c r="A27" s="82">
        <v>13</v>
      </c>
      <c r="B27" s="31" t="s">
        <v>719</v>
      </c>
      <c r="C27" s="3" t="s">
        <v>968</v>
      </c>
      <c r="D27" s="32" t="s">
        <v>585</v>
      </c>
      <c r="E27" s="44">
        <v>1989</v>
      </c>
      <c r="F27" s="22">
        <v>15</v>
      </c>
      <c r="G27" s="98">
        <v>15</v>
      </c>
      <c r="H27" s="98">
        <v>15</v>
      </c>
      <c r="I27" s="48">
        <v>15</v>
      </c>
      <c r="J27" s="23">
        <v>15</v>
      </c>
      <c r="K27" s="27">
        <v>75</v>
      </c>
      <c r="L27" s="83">
        <v>478</v>
      </c>
    </row>
    <row r="28" spans="1:12" x14ac:dyDescent="0.2">
      <c r="A28" s="82">
        <v>14</v>
      </c>
      <c r="B28" s="31" t="s">
        <v>1023</v>
      </c>
      <c r="C28" s="3" t="s">
        <v>1024</v>
      </c>
      <c r="D28" s="32" t="s">
        <v>213</v>
      </c>
      <c r="E28" s="44">
        <v>1982</v>
      </c>
      <c r="F28" s="22">
        <v>5</v>
      </c>
      <c r="G28" s="98">
        <v>13</v>
      </c>
      <c r="H28" s="98">
        <v>17</v>
      </c>
      <c r="I28" s="48">
        <v>22</v>
      </c>
      <c r="J28" s="23">
        <v>19</v>
      </c>
      <c r="K28" s="27">
        <v>76</v>
      </c>
      <c r="L28" s="83">
        <v>446</v>
      </c>
    </row>
    <row r="29" spans="1:12" x14ac:dyDescent="0.2">
      <c r="A29" s="82">
        <v>15</v>
      </c>
      <c r="B29" s="31" t="s">
        <v>480</v>
      </c>
      <c r="C29" s="3" t="s">
        <v>936</v>
      </c>
      <c r="D29" s="32" t="s">
        <v>77</v>
      </c>
      <c r="E29" s="44">
        <v>1966</v>
      </c>
      <c r="F29" s="22">
        <v>18</v>
      </c>
      <c r="G29" s="98">
        <v>14</v>
      </c>
      <c r="H29" s="98">
        <v>21</v>
      </c>
      <c r="I29" s="48">
        <v>16</v>
      </c>
      <c r="J29" s="23">
        <v>10</v>
      </c>
      <c r="K29" s="27">
        <v>79</v>
      </c>
      <c r="L29" s="83">
        <v>416</v>
      </c>
    </row>
    <row r="30" spans="1:12" x14ac:dyDescent="0.2">
      <c r="A30" s="82">
        <v>16</v>
      </c>
      <c r="B30" s="31" t="s">
        <v>615</v>
      </c>
      <c r="C30" s="3" t="s">
        <v>896</v>
      </c>
      <c r="D30" s="32" t="s">
        <v>381</v>
      </c>
      <c r="E30" s="44">
        <v>1990</v>
      </c>
      <c r="F30" s="22">
        <v>19</v>
      </c>
      <c r="G30" s="98">
        <v>20</v>
      </c>
      <c r="H30" s="98">
        <v>24</v>
      </c>
      <c r="I30" s="48">
        <v>1</v>
      </c>
      <c r="J30" s="23">
        <v>17</v>
      </c>
      <c r="K30" s="27">
        <v>81</v>
      </c>
      <c r="L30" s="83">
        <v>388</v>
      </c>
    </row>
    <row r="31" spans="1:12" x14ac:dyDescent="0.2">
      <c r="A31" s="82">
        <v>17</v>
      </c>
      <c r="B31" s="31" t="s">
        <v>410</v>
      </c>
      <c r="C31" s="3" t="s">
        <v>945</v>
      </c>
      <c r="D31" s="32" t="s">
        <v>946</v>
      </c>
      <c r="E31" s="44">
        <v>1993</v>
      </c>
      <c r="F31" s="22">
        <v>10</v>
      </c>
      <c r="G31" s="98">
        <v>17</v>
      </c>
      <c r="H31" s="98">
        <v>14</v>
      </c>
      <c r="I31" s="48">
        <v>20</v>
      </c>
      <c r="J31" s="23">
        <v>21</v>
      </c>
      <c r="K31" s="27">
        <v>82</v>
      </c>
      <c r="L31" s="83">
        <v>362</v>
      </c>
    </row>
    <row r="32" spans="1:12" x14ac:dyDescent="0.2">
      <c r="A32" s="82">
        <v>18</v>
      </c>
      <c r="B32" s="31" t="s">
        <v>123</v>
      </c>
      <c r="C32" s="3" t="s">
        <v>897</v>
      </c>
      <c r="D32" s="32" t="s">
        <v>898</v>
      </c>
      <c r="E32" s="44">
        <v>2003</v>
      </c>
      <c r="F32" s="22">
        <v>24</v>
      </c>
      <c r="G32" s="98">
        <v>12</v>
      </c>
      <c r="H32" s="98">
        <v>23</v>
      </c>
      <c r="I32" s="48">
        <v>8</v>
      </c>
      <c r="J32" s="23">
        <v>18</v>
      </c>
      <c r="K32" s="27">
        <v>85</v>
      </c>
      <c r="L32" s="83">
        <v>337</v>
      </c>
    </row>
    <row r="33" spans="1:12" x14ac:dyDescent="0.2">
      <c r="A33" s="82">
        <v>19</v>
      </c>
      <c r="B33" s="31" t="s">
        <v>398</v>
      </c>
      <c r="C33" s="3" t="s">
        <v>944</v>
      </c>
      <c r="D33" s="32" t="s">
        <v>56</v>
      </c>
      <c r="E33" s="44">
        <v>1996</v>
      </c>
      <c r="F33" s="22">
        <v>21</v>
      </c>
      <c r="G33" s="98">
        <v>21</v>
      </c>
      <c r="H33" s="98">
        <v>8</v>
      </c>
      <c r="I33" s="48">
        <v>23</v>
      </c>
      <c r="J33" s="23">
        <v>16</v>
      </c>
      <c r="K33" s="27">
        <v>89</v>
      </c>
      <c r="L33" s="83">
        <v>314</v>
      </c>
    </row>
    <row r="34" spans="1:12" x14ac:dyDescent="0.2">
      <c r="A34" s="82">
        <v>20</v>
      </c>
      <c r="B34" s="31" t="s">
        <v>569</v>
      </c>
      <c r="C34" s="3" t="s">
        <v>900</v>
      </c>
      <c r="D34" s="32" t="s">
        <v>258</v>
      </c>
      <c r="E34" s="44">
        <v>1996</v>
      </c>
      <c r="F34" s="22">
        <v>20</v>
      </c>
      <c r="G34" s="98">
        <v>19</v>
      </c>
      <c r="H34" s="98">
        <v>18</v>
      </c>
      <c r="I34" s="48">
        <v>6</v>
      </c>
      <c r="J34" s="23">
        <v>29</v>
      </c>
      <c r="K34" s="27">
        <v>92</v>
      </c>
      <c r="L34" s="83">
        <v>291</v>
      </c>
    </row>
    <row r="35" spans="1:12" x14ac:dyDescent="0.2">
      <c r="A35" s="82">
        <v>21</v>
      </c>
      <c r="B35" s="31" t="s">
        <v>114</v>
      </c>
      <c r="C35" s="3" t="s">
        <v>915</v>
      </c>
      <c r="D35" s="32" t="s">
        <v>116</v>
      </c>
      <c r="E35" s="44">
        <v>1976</v>
      </c>
      <c r="F35" s="22">
        <v>26</v>
      </c>
      <c r="G35" s="98">
        <v>22</v>
      </c>
      <c r="H35" s="98">
        <v>20</v>
      </c>
      <c r="I35" s="48">
        <v>12</v>
      </c>
      <c r="J35" s="23">
        <v>13</v>
      </c>
      <c r="K35" s="27">
        <v>93</v>
      </c>
      <c r="L35" s="83">
        <v>270</v>
      </c>
    </row>
    <row r="36" spans="1:12" x14ac:dyDescent="0.2">
      <c r="A36" s="82">
        <v>22</v>
      </c>
      <c r="B36" s="31" t="s">
        <v>124</v>
      </c>
      <c r="C36" s="3" t="s">
        <v>959</v>
      </c>
      <c r="D36" s="32" t="s">
        <v>66</v>
      </c>
      <c r="E36" s="44">
        <v>1971</v>
      </c>
      <c r="F36" s="22">
        <v>25</v>
      </c>
      <c r="G36" s="98">
        <v>23</v>
      </c>
      <c r="H36" s="98">
        <v>16</v>
      </c>
      <c r="I36" s="48">
        <v>24</v>
      </c>
      <c r="J36" s="23">
        <v>9</v>
      </c>
      <c r="K36" s="27">
        <v>97</v>
      </c>
      <c r="L36" s="83">
        <v>250</v>
      </c>
    </row>
    <row r="37" spans="1:12" x14ac:dyDescent="0.2">
      <c r="A37" s="82">
        <v>23</v>
      </c>
      <c r="B37" s="31" t="s">
        <v>927</v>
      </c>
      <c r="C37" s="3" t="s">
        <v>928</v>
      </c>
      <c r="D37" s="32" t="s">
        <v>394</v>
      </c>
      <c r="E37" s="44">
        <v>1973</v>
      </c>
      <c r="F37" s="22">
        <v>13</v>
      </c>
      <c r="G37" s="98">
        <v>18</v>
      </c>
      <c r="H37" s="98">
        <v>22</v>
      </c>
      <c r="I37" s="48">
        <v>25</v>
      </c>
      <c r="J37" s="23">
        <v>26</v>
      </c>
      <c r="K37" s="27">
        <v>104</v>
      </c>
      <c r="L37" s="83">
        <v>231</v>
      </c>
    </row>
    <row r="38" spans="1:12" x14ac:dyDescent="0.2">
      <c r="A38" s="82">
        <v>24</v>
      </c>
      <c r="B38" s="31" t="s">
        <v>19</v>
      </c>
      <c r="C38" s="3" t="s">
        <v>929</v>
      </c>
      <c r="D38" s="32" t="s">
        <v>21</v>
      </c>
      <c r="E38" s="44">
        <v>1975</v>
      </c>
      <c r="F38" s="22">
        <v>4</v>
      </c>
      <c r="G38" s="98" t="s">
        <v>33</v>
      </c>
      <c r="H38" s="98" t="s">
        <v>33</v>
      </c>
      <c r="I38" s="48">
        <v>19</v>
      </c>
      <c r="J38" s="23">
        <v>22</v>
      </c>
      <c r="K38" s="27">
        <v>109</v>
      </c>
      <c r="L38" s="83">
        <v>212</v>
      </c>
    </row>
    <row r="39" spans="1:12" x14ac:dyDescent="0.2">
      <c r="A39" s="82">
        <v>25</v>
      </c>
      <c r="B39" s="31" t="s">
        <v>217</v>
      </c>
      <c r="C39" s="3" t="s">
        <v>1025</v>
      </c>
      <c r="D39" s="32" t="s">
        <v>244</v>
      </c>
      <c r="E39" s="44">
        <v>1983</v>
      </c>
      <c r="F39" s="22">
        <v>14</v>
      </c>
      <c r="G39" s="98" t="s">
        <v>33</v>
      </c>
      <c r="H39" s="98" t="s">
        <v>33</v>
      </c>
      <c r="I39" s="48">
        <v>18</v>
      </c>
      <c r="J39" s="23">
        <v>14</v>
      </c>
      <c r="K39" s="27">
        <v>110</v>
      </c>
      <c r="L39" s="83">
        <v>194</v>
      </c>
    </row>
    <row r="40" spans="1:12" x14ac:dyDescent="0.2">
      <c r="A40" s="82">
        <v>26</v>
      </c>
      <c r="B40" s="31" t="s">
        <v>806</v>
      </c>
      <c r="C40" s="3" t="s">
        <v>918</v>
      </c>
      <c r="D40" s="32" t="s">
        <v>919</v>
      </c>
      <c r="E40" s="44">
        <v>1975</v>
      </c>
      <c r="F40" s="22">
        <v>17</v>
      </c>
      <c r="G40" s="98">
        <v>24</v>
      </c>
      <c r="H40" s="98">
        <v>19</v>
      </c>
      <c r="I40" s="48">
        <v>26</v>
      </c>
      <c r="J40" s="23">
        <v>24</v>
      </c>
      <c r="K40" s="27">
        <v>110</v>
      </c>
      <c r="L40" s="83">
        <v>177</v>
      </c>
    </row>
    <row r="41" spans="1:12" x14ac:dyDescent="0.2">
      <c r="A41" s="82">
        <v>27</v>
      </c>
      <c r="B41" s="31" t="s">
        <v>176</v>
      </c>
      <c r="C41" s="3" t="s">
        <v>1026</v>
      </c>
      <c r="D41" s="32" t="s">
        <v>1027</v>
      </c>
      <c r="E41" s="44">
        <v>1979</v>
      </c>
      <c r="F41" s="22" t="s">
        <v>33</v>
      </c>
      <c r="G41" s="98" t="s">
        <v>33</v>
      </c>
      <c r="H41" s="98" t="s">
        <v>33</v>
      </c>
      <c r="I41" s="48" t="s">
        <v>33</v>
      </c>
      <c r="J41" s="23">
        <v>25</v>
      </c>
      <c r="K41" s="27">
        <v>153</v>
      </c>
      <c r="L41" s="83">
        <v>161</v>
      </c>
    </row>
    <row r="42" spans="1:12" x14ac:dyDescent="0.2">
      <c r="A42" s="82">
        <v>28</v>
      </c>
      <c r="B42" s="31" t="s">
        <v>167</v>
      </c>
      <c r="C42" s="3" t="s">
        <v>978</v>
      </c>
      <c r="D42" s="32" t="s">
        <v>169</v>
      </c>
      <c r="E42" s="44">
        <v>1990</v>
      </c>
      <c r="F42" s="22" t="s">
        <v>33</v>
      </c>
      <c r="G42" s="98" t="s">
        <v>33</v>
      </c>
      <c r="H42" s="98" t="s">
        <v>33</v>
      </c>
      <c r="I42" s="48" t="s">
        <v>33</v>
      </c>
      <c r="J42" s="23">
        <v>27</v>
      </c>
      <c r="K42" s="27">
        <v>155</v>
      </c>
      <c r="L42" s="83">
        <v>145</v>
      </c>
    </row>
    <row r="43" spans="1:12" x14ac:dyDescent="0.2">
      <c r="A43" s="82">
        <v>29</v>
      </c>
      <c r="B43" s="31" t="s">
        <v>1028</v>
      </c>
      <c r="C43" s="3" t="s">
        <v>913</v>
      </c>
      <c r="D43" s="32" t="s">
        <v>301</v>
      </c>
      <c r="E43" s="44">
        <v>1989</v>
      </c>
      <c r="F43" s="22" t="s">
        <v>33</v>
      </c>
      <c r="G43" s="98" t="s">
        <v>33</v>
      </c>
      <c r="H43" s="98" t="s">
        <v>33</v>
      </c>
      <c r="I43" s="48" t="s">
        <v>33</v>
      </c>
      <c r="J43" s="23">
        <v>28</v>
      </c>
      <c r="K43" s="27">
        <v>156</v>
      </c>
      <c r="L43" s="83">
        <v>130</v>
      </c>
    </row>
    <row r="44" spans="1:12" x14ac:dyDescent="0.2">
      <c r="A44" s="82">
        <v>30</v>
      </c>
      <c r="B44" s="31" t="s">
        <v>589</v>
      </c>
      <c r="C44" s="3" t="s">
        <v>910</v>
      </c>
      <c r="D44" s="32" t="s">
        <v>54</v>
      </c>
      <c r="E44" s="44">
        <v>1974</v>
      </c>
      <c r="F44" s="22" t="s">
        <v>33</v>
      </c>
      <c r="G44" s="98" t="s">
        <v>33</v>
      </c>
      <c r="H44" s="98" t="s">
        <v>33</v>
      </c>
      <c r="I44" s="48" t="s">
        <v>33</v>
      </c>
      <c r="J44" s="23">
        <v>30</v>
      </c>
      <c r="K44" s="27">
        <v>158</v>
      </c>
      <c r="L44" s="83">
        <v>115</v>
      </c>
    </row>
    <row r="45" spans="1:12" ht="13.5" thickBot="1" x14ac:dyDescent="0.25">
      <c r="A45" s="84">
        <v>31</v>
      </c>
      <c r="B45" s="85" t="s">
        <v>1029</v>
      </c>
      <c r="C45" s="86" t="s">
        <v>1030</v>
      </c>
      <c r="D45" s="87" t="s">
        <v>1031</v>
      </c>
      <c r="E45" s="88">
        <v>1983</v>
      </c>
      <c r="F45" s="89" t="s">
        <v>33</v>
      </c>
      <c r="G45" s="99" t="s">
        <v>33</v>
      </c>
      <c r="H45" s="99" t="s">
        <v>33</v>
      </c>
      <c r="I45" s="90" t="s">
        <v>33</v>
      </c>
      <c r="J45" s="91">
        <v>31</v>
      </c>
      <c r="K45" s="92">
        <v>159</v>
      </c>
      <c r="L45" s="93">
        <v>101</v>
      </c>
    </row>
    <row r="47" spans="1:12" x14ac:dyDescent="0.2">
      <c r="A47" s="1" t="s">
        <v>78</v>
      </c>
    </row>
    <row r="48" spans="1:12" x14ac:dyDescent="0.2">
      <c r="A48" s="1" t="s">
        <v>618</v>
      </c>
      <c r="E48" s="1" t="s">
        <v>619</v>
      </c>
      <c r="K48" s="1" t="s">
        <v>620</v>
      </c>
    </row>
    <row r="49" spans="1:18" s="1" customFormat="1" x14ac:dyDescent="0.2">
      <c r="A49" s="1" t="s">
        <v>621</v>
      </c>
      <c r="E49" s="1" t="s">
        <v>622</v>
      </c>
      <c r="K49" s="1" t="s">
        <v>623</v>
      </c>
      <c r="M49"/>
      <c r="N49"/>
      <c r="O49"/>
      <c r="P49"/>
      <c r="Q49"/>
      <c r="R49"/>
    </row>
    <row r="50" spans="1:18" s="1" customFormat="1" x14ac:dyDescent="0.2">
      <c r="A50" s="1" t="s">
        <v>624</v>
      </c>
      <c r="E50" s="1" t="s">
        <v>625</v>
      </c>
      <c r="K50" s="1" t="s">
        <v>626</v>
      </c>
    </row>
    <row r="51" spans="1:18" s="1" customFormat="1" x14ac:dyDescent="0.2">
      <c r="A51" s="1" t="s">
        <v>627</v>
      </c>
      <c r="E51" s="1" t="s">
        <v>628</v>
      </c>
      <c r="K51" s="1" t="s">
        <v>629</v>
      </c>
    </row>
    <row r="52" spans="1:18" s="1" customFormat="1" x14ac:dyDescent="0.2">
      <c r="A52" s="1" t="s">
        <v>984</v>
      </c>
      <c r="E52" s="1" t="s">
        <v>985</v>
      </c>
    </row>
  </sheetData>
  <mergeCells count="3">
    <mergeCell ref="A10:B10"/>
    <mergeCell ref="A11:B11"/>
    <mergeCell ref="F13:J1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B866-5B94-476E-8C80-7136EFEEB675}">
  <dimension ref="A1:K3"/>
  <sheetViews>
    <sheetView showGridLines="0" workbookViewId="0"/>
  </sheetViews>
  <sheetFormatPr defaultRowHeight="12.75" x14ac:dyDescent="0.2"/>
  <cols>
    <col min="1" max="1" width="4.7109375" style="1" customWidth="1"/>
    <col min="2" max="2" width="8.7109375" style="1" customWidth="1"/>
    <col min="3" max="3" width="13.5703125" style="1" bestFit="1" customWidth="1"/>
    <col min="4" max="4" width="20.7109375" style="1" customWidth="1"/>
    <col min="5" max="11" width="8.7109375" style="1" customWidth="1"/>
  </cols>
  <sheetData>
    <row r="1" spans="1:1" ht="21" x14ac:dyDescent="0.35">
      <c r="A1" s="2" t="s">
        <v>1034</v>
      </c>
    </row>
    <row r="3" spans="1:1" ht="21" x14ac:dyDescent="0.35">
      <c r="A3" s="100" t="s">
        <v>1035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showGridLines="0" workbookViewId="0"/>
  </sheetViews>
  <sheetFormatPr defaultRowHeight="12.75" x14ac:dyDescent="0.2"/>
  <cols>
    <col min="1" max="1" width="4.7109375" style="1" customWidth="1"/>
    <col min="2" max="2" width="8.7109375" style="1" customWidth="1"/>
    <col min="3" max="3" width="13.5703125" style="1" bestFit="1" customWidth="1"/>
    <col min="4" max="4" width="20.7109375" style="1" customWidth="1"/>
    <col min="5" max="11" width="8.7109375" style="1" customWidth="1"/>
  </cols>
  <sheetData>
    <row r="1" spans="1:11" ht="21" x14ac:dyDescent="0.35">
      <c r="A1" s="2" t="s">
        <v>1012</v>
      </c>
    </row>
    <row r="3" spans="1:11" x14ac:dyDescent="0.2">
      <c r="A3" s="5" t="s">
        <v>0</v>
      </c>
      <c r="B3" s="6"/>
      <c r="C3" s="14">
        <v>191223</v>
      </c>
    </row>
    <row r="4" spans="1:11" x14ac:dyDescent="0.2">
      <c r="A4" s="12" t="s">
        <v>1</v>
      </c>
      <c r="C4" s="15">
        <v>43785</v>
      </c>
    </row>
    <row r="5" spans="1:11" x14ac:dyDescent="0.2">
      <c r="A5" s="12" t="s">
        <v>2</v>
      </c>
      <c r="C5" s="16">
        <v>1</v>
      </c>
    </row>
    <row r="6" spans="1:11" x14ac:dyDescent="0.2">
      <c r="A6" s="12" t="s">
        <v>3</v>
      </c>
      <c r="C6" s="16" t="s">
        <v>1013</v>
      </c>
    </row>
    <row r="7" spans="1:11" x14ac:dyDescent="0.2">
      <c r="A7" s="12" t="s">
        <v>156</v>
      </c>
      <c r="C7" s="16" t="s">
        <v>1014</v>
      </c>
    </row>
    <row r="8" spans="1:11" x14ac:dyDescent="0.2">
      <c r="A8" s="8" t="s">
        <v>4</v>
      </c>
      <c r="B8" s="9"/>
      <c r="C8" s="17" t="s">
        <v>5</v>
      </c>
    </row>
    <row r="10" spans="1:11" x14ac:dyDescent="0.2">
      <c r="A10" s="205" t="s">
        <v>6</v>
      </c>
      <c r="B10" s="205"/>
      <c r="C10" s="40" t="s">
        <v>7</v>
      </c>
      <c r="D10" s="40" t="s">
        <v>8</v>
      </c>
    </row>
    <row r="11" spans="1:11" x14ac:dyDescent="0.2">
      <c r="A11" s="205" t="s">
        <v>9</v>
      </c>
      <c r="B11" s="205"/>
      <c r="C11" s="40">
        <v>1</v>
      </c>
      <c r="D11" s="40">
        <v>36</v>
      </c>
    </row>
    <row r="12" spans="1:11" ht="13.5" thickBot="1" x14ac:dyDescent="0.25"/>
    <row r="13" spans="1:11" x14ac:dyDescent="0.2">
      <c r="A13" s="71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207"/>
      <c r="I13" s="208"/>
      <c r="J13" s="76" t="s">
        <v>16</v>
      </c>
      <c r="K13" s="77" t="s">
        <v>17</v>
      </c>
    </row>
    <row r="14" spans="1:11" x14ac:dyDescent="0.2">
      <c r="A14" s="78"/>
      <c r="B14" s="8"/>
      <c r="C14" s="9"/>
      <c r="D14" s="13"/>
      <c r="E14" s="42"/>
      <c r="F14" s="19">
        <v>1</v>
      </c>
      <c r="G14" s="46">
        <v>2</v>
      </c>
      <c r="H14" s="46">
        <v>3</v>
      </c>
      <c r="I14" s="10">
        <v>4</v>
      </c>
      <c r="J14" s="19"/>
      <c r="K14" s="79"/>
    </row>
    <row r="15" spans="1:11" x14ac:dyDescent="0.2">
      <c r="A15" s="80">
        <v>1</v>
      </c>
      <c r="B15" s="70" t="s">
        <v>173</v>
      </c>
      <c r="C15" s="52" t="s">
        <v>870</v>
      </c>
      <c r="D15" s="53" t="s">
        <v>175</v>
      </c>
      <c r="E15" s="54">
        <v>1975</v>
      </c>
      <c r="F15" s="55">
        <v>7</v>
      </c>
      <c r="G15" s="97" t="s">
        <v>273</v>
      </c>
      <c r="H15" s="97">
        <v>4</v>
      </c>
      <c r="I15" s="57">
        <v>4</v>
      </c>
      <c r="J15" s="58">
        <v>15</v>
      </c>
      <c r="K15" s="81">
        <v>1657</v>
      </c>
    </row>
    <row r="16" spans="1:11" x14ac:dyDescent="0.2">
      <c r="A16" s="82">
        <v>2</v>
      </c>
      <c r="B16" s="31" t="s">
        <v>463</v>
      </c>
      <c r="C16" s="3" t="s">
        <v>893</v>
      </c>
      <c r="D16" s="32" t="s">
        <v>465</v>
      </c>
      <c r="E16" s="44">
        <v>1991</v>
      </c>
      <c r="F16" s="22">
        <v>3</v>
      </c>
      <c r="G16" s="98" t="s">
        <v>899</v>
      </c>
      <c r="H16" s="98">
        <v>8</v>
      </c>
      <c r="I16" s="23">
        <v>6</v>
      </c>
      <c r="J16" s="27">
        <v>17</v>
      </c>
      <c r="K16" s="83">
        <v>1356</v>
      </c>
    </row>
    <row r="17" spans="1:11" x14ac:dyDescent="0.2">
      <c r="A17" s="82">
        <v>3</v>
      </c>
      <c r="B17" s="31" t="s">
        <v>121</v>
      </c>
      <c r="C17" s="3" t="s">
        <v>988</v>
      </c>
      <c r="D17" s="32" t="s">
        <v>392</v>
      </c>
      <c r="E17" s="44">
        <v>1987</v>
      </c>
      <c r="F17" s="22">
        <v>1</v>
      </c>
      <c r="G17" s="98">
        <v>8</v>
      </c>
      <c r="H17" s="98" t="s">
        <v>880</v>
      </c>
      <c r="I17" s="23">
        <v>10</v>
      </c>
      <c r="J17" s="27">
        <v>19</v>
      </c>
      <c r="K17" s="83">
        <v>1180</v>
      </c>
    </row>
    <row r="18" spans="1:11" x14ac:dyDescent="0.2">
      <c r="A18" s="82">
        <v>4</v>
      </c>
      <c r="B18" s="31" t="s">
        <v>103</v>
      </c>
      <c r="C18" s="3" t="s">
        <v>903</v>
      </c>
      <c r="D18" s="32" t="s">
        <v>111</v>
      </c>
      <c r="E18" s="44">
        <v>1983</v>
      </c>
      <c r="F18" s="22">
        <v>10</v>
      </c>
      <c r="G18" s="98">
        <v>1</v>
      </c>
      <c r="H18" s="98">
        <v>9</v>
      </c>
      <c r="I18" s="23" t="s">
        <v>268</v>
      </c>
      <c r="J18" s="27">
        <v>20</v>
      </c>
      <c r="K18" s="83">
        <v>1055</v>
      </c>
    </row>
    <row r="19" spans="1:11" x14ac:dyDescent="0.2">
      <c r="A19" s="82">
        <v>5</v>
      </c>
      <c r="B19" s="31" t="s">
        <v>873</v>
      </c>
      <c r="C19" s="3" t="s">
        <v>874</v>
      </c>
      <c r="D19" s="32" t="s">
        <v>875</v>
      </c>
      <c r="E19" s="44">
        <v>2002</v>
      </c>
      <c r="F19" s="22">
        <v>2</v>
      </c>
      <c r="G19" s="98">
        <v>11</v>
      </c>
      <c r="H19" s="98">
        <v>7</v>
      </c>
      <c r="I19" s="23" t="s">
        <v>275</v>
      </c>
      <c r="J19" s="27">
        <v>20</v>
      </c>
      <c r="K19" s="83">
        <v>958</v>
      </c>
    </row>
    <row r="20" spans="1:11" x14ac:dyDescent="0.2">
      <c r="A20" s="82">
        <v>6</v>
      </c>
      <c r="B20" s="31" t="s">
        <v>19</v>
      </c>
      <c r="C20" s="3" t="s">
        <v>929</v>
      </c>
      <c r="D20" s="32" t="s">
        <v>21</v>
      </c>
      <c r="E20" s="44">
        <v>1975</v>
      </c>
      <c r="F20" s="22">
        <v>21</v>
      </c>
      <c r="G20" s="98" t="s">
        <v>989</v>
      </c>
      <c r="H20" s="98">
        <v>1</v>
      </c>
      <c r="I20" s="23">
        <v>1</v>
      </c>
      <c r="J20" s="27">
        <v>23</v>
      </c>
      <c r="K20" s="83">
        <v>879</v>
      </c>
    </row>
    <row r="21" spans="1:11" x14ac:dyDescent="0.2">
      <c r="A21" s="82">
        <v>7</v>
      </c>
      <c r="B21" s="31" t="s">
        <v>26</v>
      </c>
      <c r="C21" s="3" t="s">
        <v>865</v>
      </c>
      <c r="D21" s="32" t="s">
        <v>28</v>
      </c>
      <c r="E21" s="44">
        <v>1979</v>
      </c>
      <c r="F21" s="22">
        <v>6</v>
      </c>
      <c r="G21" s="98">
        <v>3</v>
      </c>
      <c r="H21" s="98">
        <v>14</v>
      </c>
      <c r="I21" s="23" t="s">
        <v>990</v>
      </c>
      <c r="J21" s="27">
        <v>23</v>
      </c>
      <c r="K21" s="83">
        <v>812</v>
      </c>
    </row>
    <row r="22" spans="1:11" x14ac:dyDescent="0.2">
      <c r="A22" s="82">
        <v>8</v>
      </c>
      <c r="B22" s="31" t="s">
        <v>1010</v>
      </c>
      <c r="C22" s="3" t="s">
        <v>991</v>
      </c>
      <c r="D22" s="32" t="s">
        <v>992</v>
      </c>
      <c r="E22" s="44">
        <v>1994</v>
      </c>
      <c r="F22" s="22">
        <v>18</v>
      </c>
      <c r="G22" s="98" t="s">
        <v>912</v>
      </c>
      <c r="H22" s="98">
        <v>3</v>
      </c>
      <c r="I22" s="23">
        <v>3</v>
      </c>
      <c r="J22" s="27">
        <v>24</v>
      </c>
      <c r="K22" s="83">
        <v>754</v>
      </c>
    </row>
    <row r="23" spans="1:11" x14ac:dyDescent="0.2">
      <c r="A23" s="82">
        <v>9</v>
      </c>
      <c r="B23" s="31" t="s">
        <v>170</v>
      </c>
      <c r="C23" s="3" t="s">
        <v>993</v>
      </c>
      <c r="D23" s="32" t="s">
        <v>994</v>
      </c>
      <c r="E23" s="44">
        <v>1983</v>
      </c>
      <c r="F23" s="22">
        <v>8</v>
      </c>
      <c r="G23" s="98">
        <v>5</v>
      </c>
      <c r="H23" s="98" t="s">
        <v>252</v>
      </c>
      <c r="I23" s="23">
        <v>11</v>
      </c>
      <c r="J23" s="27">
        <v>24</v>
      </c>
      <c r="K23" s="83">
        <v>703</v>
      </c>
    </row>
    <row r="24" spans="1:11" x14ac:dyDescent="0.2">
      <c r="A24" s="82">
        <v>10</v>
      </c>
      <c r="B24" s="31" t="s">
        <v>569</v>
      </c>
      <c r="C24" s="3" t="s">
        <v>900</v>
      </c>
      <c r="D24" s="32" t="s">
        <v>258</v>
      </c>
      <c r="E24" s="44">
        <v>1996</v>
      </c>
      <c r="F24" s="22" t="s">
        <v>268</v>
      </c>
      <c r="G24" s="98">
        <v>22</v>
      </c>
      <c r="H24" s="98">
        <v>2</v>
      </c>
      <c r="I24" s="23">
        <v>2</v>
      </c>
      <c r="J24" s="27">
        <v>26</v>
      </c>
      <c r="K24" s="83">
        <v>657</v>
      </c>
    </row>
    <row r="25" spans="1:11" x14ac:dyDescent="0.2">
      <c r="A25" s="82">
        <v>11</v>
      </c>
      <c r="B25" s="31" t="s">
        <v>583</v>
      </c>
      <c r="C25" s="3" t="s">
        <v>886</v>
      </c>
      <c r="D25" s="32" t="s">
        <v>887</v>
      </c>
      <c r="E25" s="44">
        <v>1992</v>
      </c>
      <c r="F25" s="22">
        <v>14</v>
      </c>
      <c r="G25" s="98" t="s">
        <v>261</v>
      </c>
      <c r="H25" s="98">
        <v>5</v>
      </c>
      <c r="I25" s="23">
        <v>7</v>
      </c>
      <c r="J25" s="27">
        <v>26</v>
      </c>
      <c r="K25" s="83">
        <v>616</v>
      </c>
    </row>
    <row r="26" spans="1:11" x14ac:dyDescent="0.2">
      <c r="A26" s="82">
        <v>12</v>
      </c>
      <c r="B26" s="31" t="s">
        <v>589</v>
      </c>
      <c r="C26" s="3" t="s">
        <v>910</v>
      </c>
      <c r="D26" s="32" t="s">
        <v>54</v>
      </c>
      <c r="E26" s="44">
        <v>1974</v>
      </c>
      <c r="F26" s="22">
        <v>12</v>
      </c>
      <c r="G26" s="98" t="s">
        <v>275</v>
      </c>
      <c r="H26" s="98">
        <v>11</v>
      </c>
      <c r="I26" s="23">
        <v>5</v>
      </c>
      <c r="J26" s="27">
        <v>28</v>
      </c>
      <c r="K26" s="83">
        <v>578</v>
      </c>
    </row>
    <row r="27" spans="1:11" x14ac:dyDescent="0.2">
      <c r="A27" s="82">
        <v>13</v>
      </c>
      <c r="B27" s="31" t="s">
        <v>1011</v>
      </c>
      <c r="C27" s="3" t="s">
        <v>995</v>
      </c>
      <c r="D27" s="32" t="s">
        <v>996</v>
      </c>
      <c r="E27" s="44">
        <v>1958</v>
      </c>
      <c r="F27" s="22">
        <v>5</v>
      </c>
      <c r="G27" s="98">
        <v>10</v>
      </c>
      <c r="H27" s="98" t="s">
        <v>255</v>
      </c>
      <c r="I27" s="23">
        <v>14</v>
      </c>
      <c r="J27" s="27">
        <v>29</v>
      </c>
      <c r="K27" s="83">
        <v>543</v>
      </c>
    </row>
    <row r="28" spans="1:11" x14ac:dyDescent="0.2">
      <c r="A28" s="82">
        <v>14</v>
      </c>
      <c r="B28" s="31" t="s">
        <v>806</v>
      </c>
      <c r="C28" s="3" t="s">
        <v>918</v>
      </c>
      <c r="D28" s="32" t="s">
        <v>919</v>
      </c>
      <c r="E28" s="44">
        <v>1975</v>
      </c>
      <c r="F28" s="22">
        <v>11</v>
      </c>
      <c r="G28" s="98">
        <v>7</v>
      </c>
      <c r="H28" s="98" t="s">
        <v>899</v>
      </c>
      <c r="I28" s="23">
        <v>15</v>
      </c>
      <c r="J28" s="27">
        <v>33</v>
      </c>
      <c r="K28" s="83">
        <v>511</v>
      </c>
    </row>
    <row r="29" spans="1:11" x14ac:dyDescent="0.2">
      <c r="A29" s="82">
        <v>15</v>
      </c>
      <c r="B29" s="31" t="s">
        <v>666</v>
      </c>
      <c r="C29" s="3" t="s">
        <v>997</v>
      </c>
      <c r="D29" s="32" t="s">
        <v>505</v>
      </c>
      <c r="E29" s="44">
        <v>1992</v>
      </c>
      <c r="F29" s="22" t="s">
        <v>261</v>
      </c>
      <c r="G29" s="98">
        <v>6</v>
      </c>
      <c r="H29" s="98">
        <v>16</v>
      </c>
      <c r="I29" s="23">
        <v>12</v>
      </c>
      <c r="J29" s="27">
        <v>34</v>
      </c>
      <c r="K29" s="83">
        <v>481</v>
      </c>
    </row>
    <row r="30" spans="1:11" x14ac:dyDescent="0.2">
      <c r="A30" s="82">
        <v>16</v>
      </c>
      <c r="B30" s="31" t="s">
        <v>391</v>
      </c>
      <c r="C30" s="3" t="s">
        <v>951</v>
      </c>
      <c r="D30" s="32" t="s">
        <v>54</v>
      </c>
      <c r="E30" s="44">
        <v>1996</v>
      </c>
      <c r="F30" s="22" t="s">
        <v>268</v>
      </c>
      <c r="G30" s="98">
        <v>20</v>
      </c>
      <c r="H30" s="98">
        <v>13</v>
      </c>
      <c r="I30" s="23">
        <v>8</v>
      </c>
      <c r="J30" s="27">
        <v>41</v>
      </c>
      <c r="K30" s="83">
        <v>453</v>
      </c>
    </row>
    <row r="31" spans="1:11" x14ac:dyDescent="0.2">
      <c r="A31" s="82">
        <v>17</v>
      </c>
      <c r="B31" s="31" t="s">
        <v>92</v>
      </c>
      <c r="C31" s="3" t="s">
        <v>983</v>
      </c>
      <c r="D31" s="32" t="s">
        <v>64</v>
      </c>
      <c r="E31" s="44">
        <v>1989</v>
      </c>
      <c r="F31" s="22" t="s">
        <v>268</v>
      </c>
      <c r="G31" s="98">
        <v>30</v>
      </c>
      <c r="H31" s="98">
        <v>6</v>
      </c>
      <c r="I31" s="23">
        <v>9</v>
      </c>
      <c r="J31" s="27">
        <v>45</v>
      </c>
      <c r="K31" s="83">
        <v>427</v>
      </c>
    </row>
    <row r="32" spans="1:11" x14ac:dyDescent="0.2">
      <c r="A32" s="82">
        <v>18</v>
      </c>
      <c r="B32" s="31" t="s">
        <v>158</v>
      </c>
      <c r="C32" s="3" t="s">
        <v>998</v>
      </c>
      <c r="D32" s="32" t="s">
        <v>160</v>
      </c>
      <c r="E32" s="44">
        <v>1960</v>
      </c>
      <c r="F32" s="22">
        <v>9</v>
      </c>
      <c r="G32" s="98">
        <v>4</v>
      </c>
      <c r="H32" s="98" t="s">
        <v>280</v>
      </c>
      <c r="I32" s="23" t="s">
        <v>33</v>
      </c>
      <c r="J32" s="27">
        <v>50</v>
      </c>
      <c r="K32" s="83">
        <v>402</v>
      </c>
    </row>
    <row r="33" spans="1:11" x14ac:dyDescent="0.2">
      <c r="A33" s="82">
        <v>19</v>
      </c>
      <c r="B33" s="31" t="s">
        <v>164</v>
      </c>
      <c r="C33" s="3" t="s">
        <v>999</v>
      </c>
      <c r="D33" s="32" t="s">
        <v>166</v>
      </c>
      <c r="E33" s="44">
        <v>1991</v>
      </c>
      <c r="F33" s="22">
        <v>4</v>
      </c>
      <c r="G33" s="98">
        <v>9</v>
      </c>
      <c r="H33" s="98" t="s">
        <v>280</v>
      </c>
      <c r="I33" s="23" t="s">
        <v>33</v>
      </c>
      <c r="J33" s="27">
        <v>50</v>
      </c>
      <c r="K33" s="83">
        <v>379</v>
      </c>
    </row>
    <row r="34" spans="1:11" x14ac:dyDescent="0.2">
      <c r="A34" s="82">
        <v>20</v>
      </c>
      <c r="B34" s="31" t="s">
        <v>927</v>
      </c>
      <c r="C34" s="3" t="s">
        <v>928</v>
      </c>
      <c r="D34" s="32" t="s">
        <v>394</v>
      </c>
      <c r="E34" s="44">
        <v>1973</v>
      </c>
      <c r="F34" s="22">
        <v>15</v>
      </c>
      <c r="G34" s="98">
        <v>2</v>
      </c>
      <c r="H34" s="98" t="s">
        <v>280</v>
      </c>
      <c r="I34" s="23" t="s">
        <v>33</v>
      </c>
      <c r="J34" s="27">
        <v>54</v>
      </c>
      <c r="K34" s="83">
        <v>356</v>
      </c>
    </row>
    <row r="35" spans="1:11" x14ac:dyDescent="0.2">
      <c r="A35" s="82">
        <v>21</v>
      </c>
      <c r="B35" s="31" t="s">
        <v>398</v>
      </c>
      <c r="C35" s="3" t="s">
        <v>939</v>
      </c>
      <c r="D35" s="32" t="s">
        <v>1000</v>
      </c>
      <c r="E35" s="44">
        <v>1991</v>
      </c>
      <c r="F35" s="22">
        <v>13</v>
      </c>
      <c r="G35" s="98">
        <v>12</v>
      </c>
      <c r="H35" s="98" t="s">
        <v>280</v>
      </c>
      <c r="I35" s="23" t="s">
        <v>33</v>
      </c>
      <c r="J35" s="27">
        <v>62</v>
      </c>
      <c r="K35" s="83">
        <v>335</v>
      </c>
    </row>
    <row r="36" spans="1:11" x14ac:dyDescent="0.2">
      <c r="A36" s="82">
        <v>22</v>
      </c>
      <c r="B36" s="31" t="s">
        <v>1001</v>
      </c>
      <c r="C36" s="3" t="s">
        <v>1002</v>
      </c>
      <c r="D36" s="32" t="s">
        <v>1003</v>
      </c>
      <c r="E36" s="44">
        <v>2004</v>
      </c>
      <c r="F36" s="22">
        <v>16</v>
      </c>
      <c r="G36" s="98">
        <v>18</v>
      </c>
      <c r="H36" s="98" t="s">
        <v>280</v>
      </c>
      <c r="I36" s="23" t="s">
        <v>33</v>
      </c>
      <c r="J36" s="27">
        <v>71</v>
      </c>
      <c r="K36" s="83">
        <v>315</v>
      </c>
    </row>
    <row r="37" spans="1:11" x14ac:dyDescent="0.2">
      <c r="A37" s="82">
        <v>23</v>
      </c>
      <c r="B37" s="31" t="s">
        <v>130</v>
      </c>
      <c r="C37" s="3" t="s">
        <v>952</v>
      </c>
      <c r="D37" s="32" t="s">
        <v>50</v>
      </c>
      <c r="E37" s="44">
        <v>1973</v>
      </c>
      <c r="F37" s="22">
        <v>17</v>
      </c>
      <c r="G37" s="98">
        <v>32</v>
      </c>
      <c r="H37" s="98" t="s">
        <v>280</v>
      </c>
      <c r="I37" s="23" t="s">
        <v>33</v>
      </c>
      <c r="J37" s="27">
        <v>86</v>
      </c>
      <c r="K37" s="83">
        <v>296</v>
      </c>
    </row>
    <row r="38" spans="1:11" x14ac:dyDescent="0.2">
      <c r="A38" s="82">
        <v>24</v>
      </c>
      <c r="B38" s="31" t="s">
        <v>1004</v>
      </c>
      <c r="C38" s="3" t="s">
        <v>906</v>
      </c>
      <c r="D38" s="32" t="s">
        <v>105</v>
      </c>
      <c r="E38" s="44">
        <v>1994</v>
      </c>
      <c r="F38" s="22">
        <v>20</v>
      </c>
      <c r="G38" s="98">
        <v>29</v>
      </c>
      <c r="H38" s="98" t="s">
        <v>280</v>
      </c>
      <c r="I38" s="23" t="s">
        <v>33</v>
      </c>
      <c r="J38" s="27">
        <v>86</v>
      </c>
      <c r="K38" s="83">
        <v>277</v>
      </c>
    </row>
    <row r="39" spans="1:11" x14ac:dyDescent="0.2">
      <c r="A39" s="82">
        <v>25</v>
      </c>
      <c r="B39" s="31" t="s">
        <v>1005</v>
      </c>
      <c r="C39" s="3" t="s">
        <v>1006</v>
      </c>
      <c r="D39" s="32" t="s">
        <v>1007</v>
      </c>
      <c r="E39" s="44">
        <v>1999</v>
      </c>
      <c r="F39" s="22" t="s">
        <v>268</v>
      </c>
      <c r="G39" s="98">
        <v>15</v>
      </c>
      <c r="H39" s="98" t="s">
        <v>33</v>
      </c>
      <c r="I39" s="23" t="s">
        <v>33</v>
      </c>
      <c r="J39" s="27">
        <v>89</v>
      </c>
      <c r="K39" s="83">
        <v>259</v>
      </c>
    </row>
    <row r="40" spans="1:11" x14ac:dyDescent="0.2">
      <c r="A40" s="82">
        <v>26</v>
      </c>
      <c r="B40" s="31" t="s">
        <v>483</v>
      </c>
      <c r="C40" s="3" t="s">
        <v>963</v>
      </c>
      <c r="D40" s="32" t="s">
        <v>485</v>
      </c>
      <c r="E40" s="44">
        <v>1992</v>
      </c>
      <c r="F40" s="22" t="s">
        <v>268</v>
      </c>
      <c r="G40" s="98">
        <v>16</v>
      </c>
      <c r="H40" s="98" t="s">
        <v>33</v>
      </c>
      <c r="I40" s="23" t="s">
        <v>33</v>
      </c>
      <c r="J40" s="27">
        <v>90</v>
      </c>
      <c r="K40" s="83">
        <v>242</v>
      </c>
    </row>
    <row r="41" spans="1:11" x14ac:dyDescent="0.2">
      <c r="A41" s="82">
        <v>27</v>
      </c>
      <c r="B41" s="31" t="s">
        <v>387</v>
      </c>
      <c r="C41" s="3" t="s">
        <v>944</v>
      </c>
      <c r="D41" s="32" t="s">
        <v>56</v>
      </c>
      <c r="E41" s="44">
        <v>1996</v>
      </c>
      <c r="F41" s="22" t="s">
        <v>268</v>
      </c>
      <c r="G41" s="98">
        <v>21</v>
      </c>
      <c r="H41" s="98" t="s">
        <v>33</v>
      </c>
      <c r="I41" s="23" t="s">
        <v>33</v>
      </c>
      <c r="J41" s="27">
        <v>95</v>
      </c>
      <c r="K41" s="83">
        <v>226</v>
      </c>
    </row>
    <row r="42" spans="1:11" x14ac:dyDescent="0.2">
      <c r="A42" s="82">
        <v>28</v>
      </c>
      <c r="B42" s="31" t="s">
        <v>1008</v>
      </c>
      <c r="C42" s="3" t="s">
        <v>882</v>
      </c>
      <c r="D42" s="32" t="s">
        <v>655</v>
      </c>
      <c r="E42" s="44">
        <v>1999</v>
      </c>
      <c r="F42" s="22" t="s">
        <v>268</v>
      </c>
      <c r="G42" s="98">
        <v>24</v>
      </c>
      <c r="H42" s="98" t="s">
        <v>33</v>
      </c>
      <c r="I42" s="23" t="s">
        <v>33</v>
      </c>
      <c r="J42" s="27">
        <v>98</v>
      </c>
      <c r="K42" s="83">
        <v>210</v>
      </c>
    </row>
    <row r="43" spans="1:11" x14ac:dyDescent="0.2">
      <c r="A43" s="82">
        <v>29</v>
      </c>
      <c r="B43" s="31" t="s">
        <v>480</v>
      </c>
      <c r="C43" s="3" t="s">
        <v>955</v>
      </c>
      <c r="D43" s="32" t="s">
        <v>956</v>
      </c>
      <c r="E43" s="44">
        <v>2001</v>
      </c>
      <c r="F43" s="22" t="s">
        <v>268</v>
      </c>
      <c r="G43" s="98">
        <v>25</v>
      </c>
      <c r="H43" s="98" t="s">
        <v>33</v>
      </c>
      <c r="I43" s="23" t="s">
        <v>33</v>
      </c>
      <c r="J43" s="27">
        <v>99</v>
      </c>
      <c r="K43" s="83">
        <v>195</v>
      </c>
    </row>
    <row r="44" spans="1:11" x14ac:dyDescent="0.2">
      <c r="A44" s="82">
        <v>30</v>
      </c>
      <c r="B44" s="31" t="s">
        <v>470</v>
      </c>
      <c r="C44" s="3" t="s">
        <v>972</v>
      </c>
      <c r="D44" s="32" t="s">
        <v>472</v>
      </c>
      <c r="E44" s="44">
        <v>1998</v>
      </c>
      <c r="F44" s="22" t="s">
        <v>268</v>
      </c>
      <c r="G44" s="98">
        <v>26</v>
      </c>
      <c r="H44" s="98" t="s">
        <v>33</v>
      </c>
      <c r="I44" s="23" t="s">
        <v>33</v>
      </c>
      <c r="J44" s="27">
        <v>100</v>
      </c>
      <c r="K44" s="83">
        <v>180</v>
      </c>
    </row>
    <row r="45" spans="1:11" x14ac:dyDescent="0.2">
      <c r="A45" s="82">
        <v>31</v>
      </c>
      <c r="B45" s="31" t="s">
        <v>99</v>
      </c>
      <c r="C45" s="3" t="s">
        <v>942</v>
      </c>
      <c r="D45" s="32" t="s">
        <v>58</v>
      </c>
      <c r="E45" s="44">
        <v>1992</v>
      </c>
      <c r="F45" s="22" t="s">
        <v>268</v>
      </c>
      <c r="G45" s="98">
        <v>27</v>
      </c>
      <c r="H45" s="98" t="s">
        <v>33</v>
      </c>
      <c r="I45" s="23" t="s">
        <v>33</v>
      </c>
      <c r="J45" s="27">
        <v>101</v>
      </c>
      <c r="K45" s="83">
        <v>166</v>
      </c>
    </row>
    <row r="46" spans="1:11" x14ac:dyDescent="0.2">
      <c r="A46" s="82">
        <v>32</v>
      </c>
      <c r="B46" s="31" t="s">
        <v>982</v>
      </c>
      <c r="C46" s="3" t="s">
        <v>933</v>
      </c>
      <c r="D46" s="32" t="s">
        <v>52</v>
      </c>
      <c r="E46" s="44">
        <v>1993</v>
      </c>
      <c r="F46" s="22" t="s">
        <v>268</v>
      </c>
      <c r="G46" s="98">
        <v>31</v>
      </c>
      <c r="H46" s="98" t="s">
        <v>33</v>
      </c>
      <c r="I46" s="23" t="s">
        <v>33</v>
      </c>
      <c r="J46" s="27">
        <v>105</v>
      </c>
      <c r="K46" s="83">
        <v>152</v>
      </c>
    </row>
    <row r="47" spans="1:11" x14ac:dyDescent="0.2">
      <c r="A47" s="82">
        <v>33</v>
      </c>
      <c r="B47" s="31" t="s">
        <v>388</v>
      </c>
      <c r="C47" s="3" t="s">
        <v>968</v>
      </c>
      <c r="D47" s="32" t="s">
        <v>585</v>
      </c>
      <c r="E47" s="44">
        <v>1989</v>
      </c>
      <c r="F47" s="22" t="s">
        <v>268</v>
      </c>
      <c r="G47" s="98">
        <v>33</v>
      </c>
      <c r="H47" s="98" t="s">
        <v>33</v>
      </c>
      <c r="I47" s="23" t="s">
        <v>33</v>
      </c>
      <c r="J47" s="27">
        <v>107</v>
      </c>
      <c r="K47" s="83">
        <v>139</v>
      </c>
    </row>
    <row r="48" spans="1:11" x14ac:dyDescent="0.2">
      <c r="A48" s="82">
        <v>34</v>
      </c>
      <c r="B48" s="31" t="s">
        <v>454</v>
      </c>
      <c r="C48" s="3" t="s">
        <v>932</v>
      </c>
      <c r="D48" s="32" t="s">
        <v>456</v>
      </c>
      <c r="E48" s="44">
        <v>1994</v>
      </c>
      <c r="F48" s="22" t="s">
        <v>268</v>
      </c>
      <c r="G48" s="98">
        <v>34</v>
      </c>
      <c r="H48" s="98" t="s">
        <v>33</v>
      </c>
      <c r="I48" s="23" t="s">
        <v>33</v>
      </c>
      <c r="J48" s="27">
        <v>108</v>
      </c>
      <c r="K48" s="83">
        <v>126</v>
      </c>
    </row>
    <row r="49" spans="1:11" x14ac:dyDescent="0.2">
      <c r="A49" s="82">
        <v>35</v>
      </c>
      <c r="B49" s="31" t="s">
        <v>124</v>
      </c>
      <c r="C49" s="3" t="s">
        <v>959</v>
      </c>
      <c r="D49" s="32" t="s">
        <v>66</v>
      </c>
      <c r="E49" s="44">
        <v>1971</v>
      </c>
      <c r="F49" s="22" t="s">
        <v>268</v>
      </c>
      <c r="G49" s="98">
        <v>35</v>
      </c>
      <c r="H49" s="98" t="s">
        <v>33</v>
      </c>
      <c r="I49" s="23" t="s">
        <v>33</v>
      </c>
      <c r="J49" s="27">
        <v>109</v>
      </c>
      <c r="K49" s="83">
        <v>113</v>
      </c>
    </row>
    <row r="50" spans="1:11" ht="13.5" thickBot="1" x14ac:dyDescent="0.25">
      <c r="A50" s="84">
        <v>36</v>
      </c>
      <c r="B50" s="85" t="s">
        <v>1009</v>
      </c>
      <c r="C50" s="86" t="s">
        <v>974</v>
      </c>
      <c r="D50" s="87" t="s">
        <v>975</v>
      </c>
      <c r="E50" s="88">
        <v>1990</v>
      </c>
      <c r="F50" s="89" t="s">
        <v>268</v>
      </c>
      <c r="G50" s="99">
        <v>36</v>
      </c>
      <c r="H50" s="99" t="s">
        <v>33</v>
      </c>
      <c r="I50" s="91" t="s">
        <v>33</v>
      </c>
      <c r="J50" s="92">
        <v>110</v>
      </c>
      <c r="K50" s="93">
        <v>101</v>
      </c>
    </row>
    <row r="52" spans="1:11" x14ac:dyDescent="0.2">
      <c r="A52" s="1" t="s">
        <v>78</v>
      </c>
    </row>
    <row r="53" spans="1:11" x14ac:dyDescent="0.2">
      <c r="A53" s="1" t="s">
        <v>618</v>
      </c>
      <c r="E53" s="1" t="s">
        <v>619</v>
      </c>
      <c r="J53" s="1" t="s">
        <v>620</v>
      </c>
    </row>
    <row r="54" spans="1:11" x14ac:dyDescent="0.2">
      <c r="A54" s="1" t="s">
        <v>621</v>
      </c>
      <c r="E54" s="1" t="s">
        <v>622</v>
      </c>
      <c r="J54" s="1" t="s">
        <v>623</v>
      </c>
    </row>
    <row r="55" spans="1:11" s="1" customFormat="1" x14ac:dyDescent="0.2">
      <c r="A55" s="1" t="s">
        <v>624</v>
      </c>
      <c r="E55" s="1" t="s">
        <v>625</v>
      </c>
      <c r="J55" s="1" t="s">
        <v>626</v>
      </c>
    </row>
    <row r="56" spans="1:11" s="1" customFormat="1" x14ac:dyDescent="0.2">
      <c r="A56" s="1" t="s">
        <v>627</v>
      </c>
      <c r="E56" s="1" t="s">
        <v>628</v>
      </c>
      <c r="J56" s="1" t="s">
        <v>629</v>
      </c>
    </row>
    <row r="57" spans="1:11" s="1" customFormat="1" x14ac:dyDescent="0.2">
      <c r="A57" s="1" t="s">
        <v>984</v>
      </c>
      <c r="E57" s="1" t="s">
        <v>985</v>
      </c>
    </row>
  </sheetData>
  <mergeCells count="3">
    <mergeCell ref="A10:B10"/>
    <mergeCell ref="A11:B11"/>
    <mergeCell ref="F13:I1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showGridLines="0" topLeftCell="A3" workbookViewId="0"/>
  </sheetViews>
  <sheetFormatPr defaultRowHeight="12.75" x14ac:dyDescent="0.2"/>
  <cols>
    <col min="1" max="1" width="4.7109375" style="1" customWidth="1"/>
    <col min="2" max="2" width="8.7109375" style="1" customWidth="1"/>
    <col min="3" max="3" width="13.5703125" style="1" bestFit="1" customWidth="1"/>
    <col min="4" max="4" width="20.7109375" style="1" customWidth="1"/>
    <col min="5" max="12" width="8.7109375" style="1" customWidth="1"/>
  </cols>
  <sheetData>
    <row r="1" spans="1:12" ht="21" x14ac:dyDescent="0.35">
      <c r="A1" s="2" t="s">
        <v>864</v>
      </c>
    </row>
    <row r="3" spans="1:12" x14ac:dyDescent="0.2">
      <c r="A3" s="5" t="s">
        <v>0</v>
      </c>
      <c r="B3" s="6"/>
      <c r="C3" s="14">
        <v>182420</v>
      </c>
    </row>
    <row r="4" spans="1:12" x14ac:dyDescent="0.2">
      <c r="A4" s="12" t="s">
        <v>1</v>
      </c>
      <c r="C4" s="15">
        <v>43414</v>
      </c>
    </row>
    <row r="5" spans="1:12" x14ac:dyDescent="0.2">
      <c r="A5" s="12" t="s">
        <v>2</v>
      </c>
      <c r="C5" s="16">
        <v>2</v>
      </c>
    </row>
    <row r="6" spans="1:12" x14ac:dyDescent="0.2">
      <c r="A6" s="12" t="s">
        <v>3</v>
      </c>
      <c r="C6" s="16" t="s">
        <v>986</v>
      </c>
    </row>
    <row r="7" spans="1:12" x14ac:dyDescent="0.2">
      <c r="A7" s="12" t="s">
        <v>156</v>
      </c>
      <c r="C7" s="16" t="s">
        <v>987</v>
      </c>
    </row>
    <row r="8" spans="1:12" x14ac:dyDescent="0.2">
      <c r="A8" s="8" t="s">
        <v>4</v>
      </c>
      <c r="B8" s="9"/>
      <c r="C8" s="17" t="s">
        <v>5</v>
      </c>
    </row>
    <row r="10" spans="1:12" x14ac:dyDescent="0.2">
      <c r="A10" s="205" t="s">
        <v>6</v>
      </c>
      <c r="B10" s="205"/>
      <c r="C10" s="40" t="s">
        <v>7</v>
      </c>
      <c r="D10" s="40" t="s">
        <v>8</v>
      </c>
    </row>
    <row r="11" spans="1:12" x14ac:dyDescent="0.2">
      <c r="A11" s="205" t="s">
        <v>9</v>
      </c>
      <c r="B11" s="205"/>
      <c r="C11" s="40">
        <v>1</v>
      </c>
      <c r="D11" s="40">
        <v>47</v>
      </c>
    </row>
    <row r="12" spans="1:12" ht="13.5" thickBot="1" x14ac:dyDescent="0.25"/>
    <row r="13" spans="1:12" x14ac:dyDescent="0.2">
      <c r="A13" s="71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207"/>
      <c r="I13" s="207"/>
      <c r="J13" s="208"/>
      <c r="K13" s="76" t="s">
        <v>16</v>
      </c>
      <c r="L13" s="77" t="s">
        <v>17</v>
      </c>
    </row>
    <row r="14" spans="1:12" x14ac:dyDescent="0.2">
      <c r="A14" s="78"/>
      <c r="B14" s="8"/>
      <c r="C14" s="9"/>
      <c r="D14" s="13"/>
      <c r="E14" s="42"/>
      <c r="F14" s="19">
        <v>1</v>
      </c>
      <c r="G14" s="46">
        <v>2</v>
      </c>
      <c r="H14" s="46">
        <v>3</v>
      </c>
      <c r="I14" s="46">
        <v>4</v>
      </c>
      <c r="J14" s="10">
        <v>5</v>
      </c>
      <c r="K14" s="19"/>
      <c r="L14" s="79"/>
    </row>
    <row r="15" spans="1:12" x14ac:dyDescent="0.2">
      <c r="A15" s="80">
        <v>1</v>
      </c>
      <c r="B15" s="70" t="s">
        <v>26</v>
      </c>
      <c r="C15" s="52" t="s">
        <v>865</v>
      </c>
      <c r="D15" s="53" t="s">
        <v>28</v>
      </c>
      <c r="E15" s="54">
        <v>1979</v>
      </c>
      <c r="F15" s="55" t="s">
        <v>866</v>
      </c>
      <c r="G15" s="97" t="s">
        <v>867</v>
      </c>
      <c r="H15" s="97" t="s">
        <v>868</v>
      </c>
      <c r="I15" s="56" t="s">
        <v>867</v>
      </c>
      <c r="J15" s="57" t="s">
        <v>869</v>
      </c>
      <c r="K15" s="58">
        <v>13</v>
      </c>
      <c r="L15" s="81">
        <v>1773</v>
      </c>
    </row>
    <row r="16" spans="1:12" x14ac:dyDescent="0.2">
      <c r="A16" s="82">
        <v>2</v>
      </c>
      <c r="B16" s="31" t="s">
        <v>173</v>
      </c>
      <c r="C16" s="3" t="s">
        <v>870</v>
      </c>
      <c r="D16" s="32" t="s">
        <v>175</v>
      </c>
      <c r="E16" s="44">
        <v>1975</v>
      </c>
      <c r="F16" s="22" t="s">
        <v>867</v>
      </c>
      <c r="G16" s="98" t="s">
        <v>868</v>
      </c>
      <c r="H16" s="98" t="s">
        <v>871</v>
      </c>
      <c r="I16" s="48" t="s">
        <v>872</v>
      </c>
      <c r="J16" s="23" t="s">
        <v>275</v>
      </c>
      <c r="K16" s="27">
        <v>13</v>
      </c>
      <c r="L16" s="83">
        <v>1472</v>
      </c>
    </row>
    <row r="17" spans="1:12" x14ac:dyDescent="0.2">
      <c r="A17" s="82">
        <v>3</v>
      </c>
      <c r="B17" s="31" t="s">
        <v>873</v>
      </c>
      <c r="C17" s="3" t="s">
        <v>874</v>
      </c>
      <c r="D17" s="32" t="s">
        <v>875</v>
      </c>
      <c r="E17" s="44">
        <v>2002</v>
      </c>
      <c r="F17" s="22" t="s">
        <v>871</v>
      </c>
      <c r="G17" s="98" t="s">
        <v>876</v>
      </c>
      <c r="H17" s="98" t="s">
        <v>869</v>
      </c>
      <c r="I17" s="48" t="s">
        <v>869</v>
      </c>
      <c r="J17" s="23" t="s">
        <v>273</v>
      </c>
      <c r="K17" s="27">
        <v>18</v>
      </c>
      <c r="L17" s="83">
        <v>1296</v>
      </c>
    </row>
    <row r="18" spans="1:12" x14ac:dyDescent="0.2">
      <c r="A18" s="82">
        <v>4</v>
      </c>
      <c r="B18" s="31" t="s">
        <v>583</v>
      </c>
      <c r="C18" s="3" t="s">
        <v>877</v>
      </c>
      <c r="D18" s="32" t="s">
        <v>878</v>
      </c>
      <c r="E18" s="44">
        <v>1990</v>
      </c>
      <c r="F18" s="22" t="s">
        <v>869</v>
      </c>
      <c r="G18" s="98" t="s">
        <v>872</v>
      </c>
      <c r="H18" s="98" t="s">
        <v>879</v>
      </c>
      <c r="I18" s="48" t="s">
        <v>880</v>
      </c>
      <c r="J18" s="23" t="s">
        <v>881</v>
      </c>
      <c r="K18" s="27">
        <v>22</v>
      </c>
      <c r="L18" s="83">
        <v>1171</v>
      </c>
    </row>
    <row r="19" spans="1:12" x14ac:dyDescent="0.2">
      <c r="A19" s="82">
        <v>5</v>
      </c>
      <c r="B19" s="31" t="s">
        <v>653</v>
      </c>
      <c r="C19" s="3" t="s">
        <v>882</v>
      </c>
      <c r="D19" s="32" t="s">
        <v>655</v>
      </c>
      <c r="E19" s="44">
        <v>1999</v>
      </c>
      <c r="F19" s="22" t="s">
        <v>266</v>
      </c>
      <c r="G19" s="98" t="s">
        <v>869</v>
      </c>
      <c r="H19" s="98" t="s">
        <v>881</v>
      </c>
      <c r="I19" s="48" t="s">
        <v>883</v>
      </c>
      <c r="J19" s="23" t="s">
        <v>884</v>
      </c>
      <c r="K19" s="27">
        <v>23</v>
      </c>
      <c r="L19" s="83">
        <v>1074</v>
      </c>
    </row>
    <row r="20" spans="1:12" x14ac:dyDescent="0.2">
      <c r="A20" s="82">
        <v>6</v>
      </c>
      <c r="B20" s="31" t="s">
        <v>885</v>
      </c>
      <c r="C20" s="3" t="s">
        <v>886</v>
      </c>
      <c r="D20" s="32" t="s">
        <v>887</v>
      </c>
      <c r="E20" s="44">
        <v>1992</v>
      </c>
      <c r="F20" s="22" t="s">
        <v>888</v>
      </c>
      <c r="G20" s="98" t="s">
        <v>884</v>
      </c>
      <c r="H20" s="98" t="s">
        <v>867</v>
      </c>
      <c r="I20" s="48" t="s">
        <v>268</v>
      </c>
      <c r="J20" s="23" t="s">
        <v>871</v>
      </c>
      <c r="K20" s="27">
        <v>28</v>
      </c>
      <c r="L20" s="83">
        <v>995</v>
      </c>
    </row>
    <row r="21" spans="1:12" x14ac:dyDescent="0.2">
      <c r="A21" s="82">
        <v>7</v>
      </c>
      <c r="B21" s="31" t="s">
        <v>121</v>
      </c>
      <c r="C21" s="3" t="s">
        <v>889</v>
      </c>
      <c r="D21" s="32" t="s">
        <v>392</v>
      </c>
      <c r="E21" s="44">
        <v>1987</v>
      </c>
      <c r="F21" s="22" t="s">
        <v>890</v>
      </c>
      <c r="G21" s="98" t="s">
        <v>871</v>
      </c>
      <c r="H21" s="98" t="s">
        <v>891</v>
      </c>
      <c r="I21" s="48" t="s">
        <v>892</v>
      </c>
      <c r="J21" s="23" t="s">
        <v>868</v>
      </c>
      <c r="K21" s="27">
        <v>30</v>
      </c>
      <c r="L21" s="83">
        <v>928</v>
      </c>
    </row>
    <row r="22" spans="1:12" x14ac:dyDescent="0.2">
      <c r="A22" s="82">
        <v>8</v>
      </c>
      <c r="B22" s="31" t="s">
        <v>463</v>
      </c>
      <c r="C22" s="3" t="s">
        <v>893</v>
      </c>
      <c r="D22" s="32" t="s">
        <v>465</v>
      </c>
      <c r="E22" s="44">
        <v>1991</v>
      </c>
      <c r="F22" s="22" t="s">
        <v>884</v>
      </c>
      <c r="G22" s="98" t="s">
        <v>894</v>
      </c>
      <c r="H22" s="98" t="s">
        <v>261</v>
      </c>
      <c r="I22" s="48" t="s">
        <v>868</v>
      </c>
      <c r="J22" s="23" t="s">
        <v>867</v>
      </c>
      <c r="K22" s="27">
        <v>31</v>
      </c>
      <c r="L22" s="83">
        <v>870</v>
      </c>
    </row>
    <row r="23" spans="1:12" x14ac:dyDescent="0.2">
      <c r="A23" s="82">
        <v>9</v>
      </c>
      <c r="B23" s="31" t="s">
        <v>895</v>
      </c>
      <c r="C23" s="3" t="s">
        <v>896</v>
      </c>
      <c r="D23" s="32" t="s">
        <v>381</v>
      </c>
      <c r="E23" s="44">
        <v>1990</v>
      </c>
      <c r="F23" s="22" t="s">
        <v>891</v>
      </c>
      <c r="G23" s="98" t="s">
        <v>883</v>
      </c>
      <c r="H23" s="98" t="s">
        <v>876</v>
      </c>
      <c r="I23" s="48" t="s">
        <v>255</v>
      </c>
      <c r="J23" s="23" t="s">
        <v>883</v>
      </c>
      <c r="K23" s="27">
        <v>33</v>
      </c>
      <c r="L23" s="83">
        <v>819</v>
      </c>
    </row>
    <row r="24" spans="1:12" x14ac:dyDescent="0.2">
      <c r="A24" s="82">
        <v>10</v>
      </c>
      <c r="B24" s="31" t="s">
        <v>480</v>
      </c>
      <c r="C24" s="3" t="s">
        <v>897</v>
      </c>
      <c r="D24" s="32" t="s">
        <v>898</v>
      </c>
      <c r="E24" s="44">
        <v>2003</v>
      </c>
      <c r="F24" s="22" t="s">
        <v>876</v>
      </c>
      <c r="G24" s="98" t="s">
        <v>888</v>
      </c>
      <c r="H24" s="98" t="s">
        <v>899</v>
      </c>
      <c r="I24" s="48" t="s">
        <v>871</v>
      </c>
      <c r="J24" s="23" t="s">
        <v>879</v>
      </c>
      <c r="K24" s="27">
        <v>35</v>
      </c>
      <c r="L24" s="83">
        <v>773</v>
      </c>
    </row>
    <row r="25" spans="1:12" x14ac:dyDescent="0.2">
      <c r="A25" s="82">
        <v>11</v>
      </c>
      <c r="B25" s="31" t="s">
        <v>569</v>
      </c>
      <c r="C25" s="3" t="s">
        <v>900</v>
      </c>
      <c r="D25" s="32" t="s">
        <v>258</v>
      </c>
      <c r="E25" s="44">
        <v>1996</v>
      </c>
      <c r="F25" s="22" t="s">
        <v>901</v>
      </c>
      <c r="G25" s="98" t="s">
        <v>892</v>
      </c>
      <c r="H25" s="98" t="s">
        <v>872</v>
      </c>
      <c r="I25" s="48" t="s">
        <v>888</v>
      </c>
      <c r="J25" s="23" t="s">
        <v>902</v>
      </c>
      <c r="K25" s="27">
        <v>43</v>
      </c>
      <c r="L25" s="83">
        <v>732</v>
      </c>
    </row>
    <row r="26" spans="1:12" x14ac:dyDescent="0.2">
      <c r="A26" s="82">
        <v>12</v>
      </c>
      <c r="B26" s="31" t="s">
        <v>92</v>
      </c>
      <c r="C26" s="3" t="s">
        <v>903</v>
      </c>
      <c r="D26" s="32" t="s">
        <v>111</v>
      </c>
      <c r="E26" s="44">
        <v>1983</v>
      </c>
      <c r="F26" s="22" t="s">
        <v>904</v>
      </c>
      <c r="G26" s="98" t="s">
        <v>905</v>
      </c>
      <c r="H26" s="98" t="s">
        <v>268</v>
      </c>
      <c r="I26" s="48" t="s">
        <v>901</v>
      </c>
      <c r="J26" s="23" t="s">
        <v>872</v>
      </c>
      <c r="K26" s="27">
        <v>53</v>
      </c>
      <c r="L26" s="83">
        <v>694</v>
      </c>
    </row>
    <row r="27" spans="1:12" x14ac:dyDescent="0.2">
      <c r="A27" s="82">
        <v>13</v>
      </c>
      <c r="B27" s="31" t="s">
        <v>103</v>
      </c>
      <c r="C27" s="3" t="s">
        <v>906</v>
      </c>
      <c r="D27" s="32" t="s">
        <v>105</v>
      </c>
      <c r="E27" s="44">
        <v>1994</v>
      </c>
      <c r="F27" s="22" t="s">
        <v>907</v>
      </c>
      <c r="G27" s="98" t="s">
        <v>908</v>
      </c>
      <c r="H27" s="98" t="s">
        <v>884</v>
      </c>
      <c r="I27" s="48" t="s">
        <v>891</v>
      </c>
      <c r="J27" s="23" t="s">
        <v>909</v>
      </c>
      <c r="K27" s="27">
        <v>56</v>
      </c>
      <c r="L27" s="83">
        <v>659</v>
      </c>
    </row>
    <row r="28" spans="1:12" x14ac:dyDescent="0.2">
      <c r="A28" s="82">
        <v>14</v>
      </c>
      <c r="B28" s="31" t="s">
        <v>589</v>
      </c>
      <c r="C28" s="3" t="s">
        <v>910</v>
      </c>
      <c r="D28" s="32" t="s">
        <v>54</v>
      </c>
      <c r="E28" s="44">
        <v>1974</v>
      </c>
      <c r="F28" s="22" t="s">
        <v>911</v>
      </c>
      <c r="G28" s="98" t="s">
        <v>902</v>
      </c>
      <c r="H28" s="98" t="s">
        <v>912</v>
      </c>
      <c r="I28" s="48" t="s">
        <v>894</v>
      </c>
      <c r="J28" s="23" t="s">
        <v>891</v>
      </c>
      <c r="K28" s="27">
        <v>65</v>
      </c>
      <c r="L28" s="83">
        <v>627</v>
      </c>
    </row>
    <row r="29" spans="1:12" x14ac:dyDescent="0.2">
      <c r="A29" s="82">
        <v>15</v>
      </c>
      <c r="B29" s="31" t="s">
        <v>615</v>
      </c>
      <c r="C29" s="3" t="s">
        <v>913</v>
      </c>
      <c r="D29" s="32" t="s">
        <v>301</v>
      </c>
      <c r="E29" s="44">
        <v>1989</v>
      </c>
      <c r="F29" s="22" t="s">
        <v>914</v>
      </c>
      <c r="G29" s="98" t="s">
        <v>914</v>
      </c>
      <c r="H29" s="98" t="s">
        <v>280</v>
      </c>
      <c r="I29" s="48" t="s">
        <v>884</v>
      </c>
      <c r="J29" s="23" t="s">
        <v>876</v>
      </c>
      <c r="K29" s="27">
        <v>69</v>
      </c>
      <c r="L29" s="83">
        <v>597</v>
      </c>
    </row>
    <row r="30" spans="1:12" x14ac:dyDescent="0.2">
      <c r="A30" s="82">
        <v>16</v>
      </c>
      <c r="B30" s="31" t="s">
        <v>209</v>
      </c>
      <c r="C30" s="3" t="s">
        <v>915</v>
      </c>
      <c r="D30" s="32" t="s">
        <v>116</v>
      </c>
      <c r="E30" s="44">
        <v>1976</v>
      </c>
      <c r="F30" s="22" t="s">
        <v>916</v>
      </c>
      <c r="G30" s="98" t="s">
        <v>917</v>
      </c>
      <c r="H30" s="98" t="s">
        <v>911</v>
      </c>
      <c r="I30" s="48" t="s">
        <v>904</v>
      </c>
      <c r="J30" s="23" t="s">
        <v>888</v>
      </c>
      <c r="K30" s="27">
        <v>75</v>
      </c>
      <c r="L30" s="83">
        <v>569</v>
      </c>
    </row>
    <row r="31" spans="1:12" x14ac:dyDescent="0.2">
      <c r="A31" s="82">
        <v>17</v>
      </c>
      <c r="B31" s="31" t="s">
        <v>806</v>
      </c>
      <c r="C31" s="3" t="s">
        <v>918</v>
      </c>
      <c r="D31" s="32" t="s">
        <v>919</v>
      </c>
      <c r="E31" s="44">
        <v>1975</v>
      </c>
      <c r="F31" s="22" t="s">
        <v>920</v>
      </c>
      <c r="G31" s="98" t="s">
        <v>904</v>
      </c>
      <c r="H31" s="98" t="s">
        <v>921</v>
      </c>
      <c r="I31" s="48" t="s">
        <v>922</v>
      </c>
      <c r="J31" s="23" t="s">
        <v>894</v>
      </c>
      <c r="K31" s="27">
        <v>82</v>
      </c>
      <c r="L31" s="83">
        <v>543</v>
      </c>
    </row>
    <row r="32" spans="1:12" x14ac:dyDescent="0.2">
      <c r="A32" s="82">
        <v>18</v>
      </c>
      <c r="B32" s="31" t="s">
        <v>923</v>
      </c>
      <c r="C32" s="3" t="s">
        <v>924</v>
      </c>
      <c r="D32" s="32" t="s">
        <v>925</v>
      </c>
      <c r="E32" s="44">
        <v>1981</v>
      </c>
      <c r="F32" s="22" t="s">
        <v>894</v>
      </c>
      <c r="G32" s="98" t="s">
        <v>926</v>
      </c>
      <c r="H32" s="98" t="s">
        <v>926</v>
      </c>
      <c r="I32" s="48" t="s">
        <v>881</v>
      </c>
      <c r="J32" s="23" t="s">
        <v>268</v>
      </c>
      <c r="K32" s="27">
        <v>86</v>
      </c>
      <c r="L32" s="83">
        <v>518</v>
      </c>
    </row>
    <row r="33" spans="1:12" x14ac:dyDescent="0.2">
      <c r="A33" s="82">
        <v>19</v>
      </c>
      <c r="B33" s="31" t="s">
        <v>927</v>
      </c>
      <c r="C33" s="3" t="s">
        <v>928</v>
      </c>
      <c r="D33" s="32" t="s">
        <v>394</v>
      </c>
      <c r="E33" s="44">
        <v>1973</v>
      </c>
      <c r="F33" s="22" t="s">
        <v>872</v>
      </c>
      <c r="G33" s="98" t="s">
        <v>891</v>
      </c>
      <c r="H33" s="98" t="s">
        <v>914</v>
      </c>
      <c r="I33" s="48" t="s">
        <v>280</v>
      </c>
      <c r="J33" s="23" t="s">
        <v>33</v>
      </c>
      <c r="K33" s="27">
        <v>88</v>
      </c>
      <c r="L33" s="83">
        <v>494</v>
      </c>
    </row>
    <row r="34" spans="1:12" x14ac:dyDescent="0.2">
      <c r="A34" s="82">
        <v>20</v>
      </c>
      <c r="B34" s="31" t="s">
        <v>19</v>
      </c>
      <c r="C34" s="3" t="s">
        <v>929</v>
      </c>
      <c r="D34" s="32" t="s">
        <v>21</v>
      </c>
      <c r="E34" s="44">
        <v>1975</v>
      </c>
      <c r="F34" s="22" t="s">
        <v>930</v>
      </c>
      <c r="G34" s="98" t="s">
        <v>931</v>
      </c>
      <c r="H34" s="98" t="s">
        <v>268</v>
      </c>
      <c r="I34" s="48" t="s">
        <v>879</v>
      </c>
      <c r="J34" s="23" t="s">
        <v>904</v>
      </c>
      <c r="K34" s="27">
        <v>94</v>
      </c>
      <c r="L34" s="83">
        <v>472</v>
      </c>
    </row>
    <row r="35" spans="1:12" x14ac:dyDescent="0.2">
      <c r="A35" s="82">
        <v>21</v>
      </c>
      <c r="B35" s="31" t="s">
        <v>454</v>
      </c>
      <c r="C35" s="3" t="s">
        <v>932</v>
      </c>
      <c r="D35" s="32" t="s">
        <v>456</v>
      </c>
      <c r="E35" s="44">
        <v>1994</v>
      </c>
      <c r="F35" s="22" t="s">
        <v>881</v>
      </c>
      <c r="G35" s="98" t="s">
        <v>922</v>
      </c>
      <c r="H35" s="98" t="s">
        <v>905</v>
      </c>
      <c r="I35" s="48" t="s">
        <v>280</v>
      </c>
      <c r="J35" s="23" t="s">
        <v>33</v>
      </c>
      <c r="K35" s="27">
        <v>95</v>
      </c>
      <c r="L35" s="83">
        <v>451</v>
      </c>
    </row>
    <row r="36" spans="1:12" x14ac:dyDescent="0.2">
      <c r="A36" s="82">
        <v>22</v>
      </c>
      <c r="B36" s="31" t="s">
        <v>117</v>
      </c>
      <c r="C36" s="3" t="s">
        <v>933</v>
      </c>
      <c r="D36" s="32" t="s">
        <v>52</v>
      </c>
      <c r="E36" s="44">
        <v>1993</v>
      </c>
      <c r="F36" s="22" t="s">
        <v>934</v>
      </c>
      <c r="G36" s="98" t="s">
        <v>921</v>
      </c>
      <c r="H36" s="98" t="s">
        <v>935</v>
      </c>
      <c r="I36" s="48" t="s">
        <v>890</v>
      </c>
      <c r="J36" s="23" t="s">
        <v>268</v>
      </c>
      <c r="K36" s="27">
        <v>95</v>
      </c>
      <c r="L36" s="83">
        <v>431</v>
      </c>
    </row>
    <row r="37" spans="1:12" x14ac:dyDescent="0.2">
      <c r="A37" s="82">
        <v>23</v>
      </c>
      <c r="B37" s="31" t="s">
        <v>123</v>
      </c>
      <c r="C37" s="3" t="s">
        <v>936</v>
      </c>
      <c r="D37" s="32" t="s">
        <v>77</v>
      </c>
      <c r="E37" s="44">
        <v>1966</v>
      </c>
      <c r="F37" s="22" t="s">
        <v>868</v>
      </c>
      <c r="G37" s="98" t="s">
        <v>937</v>
      </c>
      <c r="H37" s="98" t="s">
        <v>938</v>
      </c>
      <c r="I37" s="48" t="s">
        <v>280</v>
      </c>
      <c r="J37" s="23" t="s">
        <v>33</v>
      </c>
      <c r="K37" s="27">
        <v>99</v>
      </c>
      <c r="L37" s="83">
        <v>411</v>
      </c>
    </row>
    <row r="38" spans="1:12" x14ac:dyDescent="0.2">
      <c r="A38" s="82">
        <v>24</v>
      </c>
      <c r="B38" s="31" t="s">
        <v>398</v>
      </c>
      <c r="C38" s="3" t="s">
        <v>939</v>
      </c>
      <c r="D38" s="32" t="s">
        <v>400</v>
      </c>
      <c r="E38" s="44">
        <v>1991</v>
      </c>
      <c r="F38" s="22" t="s">
        <v>905</v>
      </c>
      <c r="G38" s="98" t="s">
        <v>890</v>
      </c>
      <c r="H38" s="98" t="s">
        <v>908</v>
      </c>
      <c r="I38" s="48" t="s">
        <v>280</v>
      </c>
      <c r="J38" s="23" t="s">
        <v>33</v>
      </c>
      <c r="K38" s="27">
        <v>104</v>
      </c>
      <c r="L38" s="83">
        <v>393</v>
      </c>
    </row>
    <row r="39" spans="1:12" x14ac:dyDescent="0.2">
      <c r="A39" s="82">
        <v>25</v>
      </c>
      <c r="B39" s="31" t="s">
        <v>308</v>
      </c>
      <c r="C39" s="3" t="s">
        <v>940</v>
      </c>
      <c r="D39" s="32" t="s">
        <v>941</v>
      </c>
      <c r="E39" s="44">
        <v>2000</v>
      </c>
      <c r="F39" s="22" t="s">
        <v>902</v>
      </c>
      <c r="G39" s="98" t="s">
        <v>934</v>
      </c>
      <c r="H39" s="98" t="s">
        <v>890</v>
      </c>
      <c r="I39" s="48" t="s">
        <v>280</v>
      </c>
      <c r="J39" s="23" t="s">
        <v>33</v>
      </c>
      <c r="K39" s="27">
        <v>106</v>
      </c>
      <c r="L39" s="83">
        <v>375</v>
      </c>
    </row>
    <row r="40" spans="1:12" x14ac:dyDescent="0.2">
      <c r="A40" s="82">
        <v>26</v>
      </c>
      <c r="B40" s="31" t="s">
        <v>99</v>
      </c>
      <c r="C40" s="3" t="s">
        <v>942</v>
      </c>
      <c r="D40" s="32" t="s">
        <v>58</v>
      </c>
      <c r="E40" s="44">
        <v>1992</v>
      </c>
      <c r="F40" s="22" t="s">
        <v>943</v>
      </c>
      <c r="G40" s="98" t="s">
        <v>881</v>
      </c>
      <c r="H40" s="98" t="s">
        <v>883</v>
      </c>
      <c r="I40" s="48" t="s">
        <v>33</v>
      </c>
      <c r="J40" s="23" t="s">
        <v>33</v>
      </c>
      <c r="K40" s="27">
        <v>110</v>
      </c>
      <c r="L40" s="83">
        <v>358</v>
      </c>
    </row>
    <row r="41" spans="1:12" x14ac:dyDescent="0.2">
      <c r="A41" s="82">
        <v>27</v>
      </c>
      <c r="B41" s="31" t="s">
        <v>387</v>
      </c>
      <c r="C41" s="3" t="s">
        <v>944</v>
      </c>
      <c r="D41" s="32" t="s">
        <v>56</v>
      </c>
      <c r="E41" s="44">
        <v>1996</v>
      </c>
      <c r="F41" s="22" t="s">
        <v>935</v>
      </c>
      <c r="G41" s="98" t="s">
        <v>901</v>
      </c>
      <c r="H41" s="98" t="s">
        <v>917</v>
      </c>
      <c r="I41" s="48" t="s">
        <v>280</v>
      </c>
      <c r="J41" s="23" t="s">
        <v>33</v>
      </c>
      <c r="K41" s="27">
        <v>110</v>
      </c>
      <c r="L41" s="83">
        <v>342</v>
      </c>
    </row>
    <row r="42" spans="1:12" x14ac:dyDescent="0.2">
      <c r="A42" s="82">
        <v>28</v>
      </c>
      <c r="B42" s="31" t="s">
        <v>410</v>
      </c>
      <c r="C42" s="3" t="s">
        <v>945</v>
      </c>
      <c r="D42" s="32" t="s">
        <v>946</v>
      </c>
      <c r="E42" s="44">
        <v>1993</v>
      </c>
      <c r="F42" s="22" t="s">
        <v>917</v>
      </c>
      <c r="G42" s="98" t="s">
        <v>938</v>
      </c>
      <c r="H42" s="98" t="s">
        <v>894</v>
      </c>
      <c r="I42" s="48" t="s">
        <v>280</v>
      </c>
      <c r="J42" s="23" t="s">
        <v>33</v>
      </c>
      <c r="K42" s="27">
        <v>118</v>
      </c>
      <c r="L42" s="83">
        <v>326</v>
      </c>
    </row>
    <row r="43" spans="1:12" x14ac:dyDescent="0.2">
      <c r="A43" s="82">
        <v>29</v>
      </c>
      <c r="B43" s="31" t="s">
        <v>129</v>
      </c>
      <c r="C43" s="3" t="s">
        <v>947</v>
      </c>
      <c r="D43" s="32" t="s">
        <v>229</v>
      </c>
      <c r="E43" s="44">
        <v>1993</v>
      </c>
      <c r="F43" s="22" t="s">
        <v>937</v>
      </c>
      <c r="G43" s="98" t="s">
        <v>948</v>
      </c>
      <c r="H43" s="98" t="s">
        <v>909</v>
      </c>
      <c r="I43" s="48" t="s">
        <v>280</v>
      </c>
      <c r="J43" s="23" t="s">
        <v>33</v>
      </c>
      <c r="K43" s="27">
        <v>122</v>
      </c>
      <c r="L43" s="83">
        <v>311</v>
      </c>
    </row>
    <row r="44" spans="1:12" x14ac:dyDescent="0.2">
      <c r="A44" s="82">
        <v>30</v>
      </c>
      <c r="B44" s="31" t="s">
        <v>98</v>
      </c>
      <c r="C44" s="3" t="s">
        <v>949</v>
      </c>
      <c r="D44" s="32" t="s">
        <v>71</v>
      </c>
      <c r="E44" s="44">
        <v>1992</v>
      </c>
      <c r="F44" s="22" t="s">
        <v>938</v>
      </c>
      <c r="G44" s="98" t="s">
        <v>950</v>
      </c>
      <c r="H44" s="98" t="s">
        <v>888</v>
      </c>
      <c r="I44" s="48" t="s">
        <v>280</v>
      </c>
      <c r="J44" s="23" t="s">
        <v>33</v>
      </c>
      <c r="K44" s="27">
        <v>125</v>
      </c>
      <c r="L44" s="83">
        <v>296</v>
      </c>
    </row>
    <row r="45" spans="1:12" x14ac:dyDescent="0.2">
      <c r="A45" s="82">
        <v>31</v>
      </c>
      <c r="B45" s="31" t="s">
        <v>391</v>
      </c>
      <c r="C45" s="3" t="s">
        <v>951</v>
      </c>
      <c r="D45" s="32" t="s">
        <v>54</v>
      </c>
      <c r="E45" s="44">
        <v>1996</v>
      </c>
      <c r="F45" s="22" t="s">
        <v>909</v>
      </c>
      <c r="G45" s="98" t="s">
        <v>268</v>
      </c>
      <c r="H45" s="98" t="s">
        <v>901</v>
      </c>
      <c r="I45" s="48" t="s">
        <v>33</v>
      </c>
      <c r="J45" s="23" t="s">
        <v>33</v>
      </c>
      <c r="K45" s="27">
        <v>125</v>
      </c>
      <c r="L45" s="83">
        <v>282</v>
      </c>
    </row>
    <row r="46" spans="1:12" x14ac:dyDescent="0.2">
      <c r="A46" s="82">
        <v>32</v>
      </c>
      <c r="B46" s="31" t="s">
        <v>130</v>
      </c>
      <c r="C46" s="3" t="s">
        <v>952</v>
      </c>
      <c r="D46" s="32" t="s">
        <v>50</v>
      </c>
      <c r="E46" s="44">
        <v>1973</v>
      </c>
      <c r="F46" s="22" t="s">
        <v>921</v>
      </c>
      <c r="G46" s="98" t="s">
        <v>911</v>
      </c>
      <c r="H46" s="98" t="s">
        <v>934</v>
      </c>
      <c r="I46" s="48" t="s">
        <v>280</v>
      </c>
      <c r="J46" s="23" t="s">
        <v>33</v>
      </c>
      <c r="K46" s="27">
        <v>126</v>
      </c>
      <c r="L46" s="83">
        <v>268</v>
      </c>
    </row>
    <row r="47" spans="1:12" x14ac:dyDescent="0.2">
      <c r="A47" s="82">
        <v>33</v>
      </c>
      <c r="B47" s="31" t="s">
        <v>953</v>
      </c>
      <c r="C47" s="3" t="s">
        <v>954</v>
      </c>
      <c r="D47" s="32" t="s">
        <v>364</v>
      </c>
      <c r="E47" s="44">
        <v>1988</v>
      </c>
      <c r="F47" s="22" t="s">
        <v>922</v>
      </c>
      <c r="G47" s="98" t="s">
        <v>935</v>
      </c>
      <c r="H47" s="98" t="s">
        <v>268</v>
      </c>
      <c r="I47" s="48" t="s">
        <v>33</v>
      </c>
      <c r="J47" s="23" t="s">
        <v>33</v>
      </c>
      <c r="K47" s="27">
        <v>139</v>
      </c>
      <c r="L47" s="83">
        <v>255</v>
      </c>
    </row>
    <row r="48" spans="1:12" x14ac:dyDescent="0.2">
      <c r="A48" s="82">
        <v>34</v>
      </c>
      <c r="B48" s="31" t="s">
        <v>851</v>
      </c>
      <c r="C48" s="3" t="s">
        <v>955</v>
      </c>
      <c r="D48" s="32" t="s">
        <v>956</v>
      </c>
      <c r="E48" s="44">
        <v>2001</v>
      </c>
      <c r="F48" s="22" t="s">
        <v>931</v>
      </c>
      <c r="G48" s="98" t="s">
        <v>957</v>
      </c>
      <c r="H48" s="98" t="s">
        <v>958</v>
      </c>
      <c r="I48" s="48" t="s">
        <v>280</v>
      </c>
      <c r="J48" s="23" t="s">
        <v>33</v>
      </c>
      <c r="K48" s="27">
        <v>146</v>
      </c>
      <c r="L48" s="83">
        <v>242</v>
      </c>
    </row>
    <row r="49" spans="1:12" x14ac:dyDescent="0.2">
      <c r="A49" s="82">
        <v>35</v>
      </c>
      <c r="B49" s="31" t="s">
        <v>124</v>
      </c>
      <c r="C49" s="3" t="s">
        <v>959</v>
      </c>
      <c r="D49" s="32" t="s">
        <v>66</v>
      </c>
      <c r="E49" s="44">
        <v>1971</v>
      </c>
      <c r="F49" s="22" t="s">
        <v>958</v>
      </c>
      <c r="G49" s="98" t="s">
        <v>960</v>
      </c>
      <c r="H49" s="98" t="s">
        <v>960</v>
      </c>
      <c r="I49" s="48" t="s">
        <v>280</v>
      </c>
      <c r="J49" s="23" t="s">
        <v>33</v>
      </c>
      <c r="K49" s="27">
        <v>146</v>
      </c>
      <c r="L49" s="83">
        <v>229</v>
      </c>
    </row>
    <row r="50" spans="1:12" x14ac:dyDescent="0.2">
      <c r="A50" s="82">
        <v>36</v>
      </c>
      <c r="B50" s="31" t="s">
        <v>961</v>
      </c>
      <c r="C50" s="3" t="s">
        <v>962</v>
      </c>
      <c r="D50" s="32" t="s">
        <v>675</v>
      </c>
      <c r="E50" s="44">
        <v>1988</v>
      </c>
      <c r="F50" s="22" t="s">
        <v>268</v>
      </c>
      <c r="G50" s="98" t="s">
        <v>930</v>
      </c>
      <c r="H50" s="98" t="s">
        <v>902</v>
      </c>
      <c r="I50" s="48" t="s">
        <v>33</v>
      </c>
      <c r="J50" s="23" t="s">
        <v>33</v>
      </c>
      <c r="K50" s="27">
        <v>148</v>
      </c>
      <c r="L50" s="83">
        <v>217</v>
      </c>
    </row>
    <row r="51" spans="1:12" x14ac:dyDescent="0.2">
      <c r="A51" s="82">
        <v>37</v>
      </c>
      <c r="B51" s="31" t="s">
        <v>483</v>
      </c>
      <c r="C51" s="3" t="s">
        <v>963</v>
      </c>
      <c r="D51" s="32" t="s">
        <v>485</v>
      </c>
      <c r="E51" s="44">
        <v>1992</v>
      </c>
      <c r="F51" s="22" t="s">
        <v>957</v>
      </c>
      <c r="G51" s="98" t="s">
        <v>958</v>
      </c>
      <c r="H51" s="98" t="s">
        <v>957</v>
      </c>
      <c r="I51" s="48" t="s">
        <v>280</v>
      </c>
      <c r="J51" s="23" t="s">
        <v>33</v>
      </c>
      <c r="K51" s="27">
        <v>148</v>
      </c>
      <c r="L51" s="83">
        <v>205</v>
      </c>
    </row>
    <row r="52" spans="1:12" x14ac:dyDescent="0.2">
      <c r="A52" s="82">
        <v>38</v>
      </c>
      <c r="B52" s="31" t="s">
        <v>964</v>
      </c>
      <c r="C52" s="3" t="s">
        <v>965</v>
      </c>
      <c r="D52" s="32" t="s">
        <v>966</v>
      </c>
      <c r="E52" s="44">
        <v>1962</v>
      </c>
      <c r="F52" s="22" t="s">
        <v>960</v>
      </c>
      <c r="G52" s="98" t="s">
        <v>967</v>
      </c>
      <c r="H52" s="98" t="s">
        <v>931</v>
      </c>
      <c r="I52" s="48" t="s">
        <v>280</v>
      </c>
      <c r="J52" s="23" t="s">
        <v>33</v>
      </c>
      <c r="K52" s="27">
        <v>150</v>
      </c>
      <c r="L52" s="83">
        <v>193</v>
      </c>
    </row>
    <row r="53" spans="1:12" x14ac:dyDescent="0.2">
      <c r="A53" s="82">
        <v>39</v>
      </c>
      <c r="B53" s="31" t="s">
        <v>719</v>
      </c>
      <c r="C53" s="3" t="s">
        <v>968</v>
      </c>
      <c r="D53" s="32" t="s">
        <v>585</v>
      </c>
      <c r="E53" s="44">
        <v>1989</v>
      </c>
      <c r="F53" s="22" t="s">
        <v>943</v>
      </c>
      <c r="G53" s="98" t="s">
        <v>879</v>
      </c>
      <c r="H53" s="98" t="s">
        <v>33</v>
      </c>
      <c r="I53" s="48" t="s">
        <v>33</v>
      </c>
      <c r="J53" s="23" t="s">
        <v>33</v>
      </c>
      <c r="K53" s="27">
        <v>153</v>
      </c>
      <c r="L53" s="83">
        <v>182</v>
      </c>
    </row>
    <row r="54" spans="1:12" x14ac:dyDescent="0.2">
      <c r="A54" s="82">
        <v>40</v>
      </c>
      <c r="B54" s="31" t="s">
        <v>205</v>
      </c>
      <c r="C54" s="3" t="s">
        <v>969</v>
      </c>
      <c r="D54" s="32" t="s">
        <v>970</v>
      </c>
      <c r="E54" s="44">
        <v>1993</v>
      </c>
      <c r="F54" s="22" t="s">
        <v>908</v>
      </c>
      <c r="G54" s="98" t="s">
        <v>971</v>
      </c>
      <c r="H54" s="98" t="s">
        <v>268</v>
      </c>
      <c r="I54" s="48" t="s">
        <v>33</v>
      </c>
      <c r="J54" s="23" t="s">
        <v>33</v>
      </c>
      <c r="K54" s="27">
        <v>154</v>
      </c>
      <c r="L54" s="83">
        <v>171</v>
      </c>
    </row>
    <row r="55" spans="1:12" x14ac:dyDescent="0.2">
      <c r="A55" s="82">
        <v>41</v>
      </c>
      <c r="B55" s="31" t="s">
        <v>470</v>
      </c>
      <c r="C55" s="3" t="s">
        <v>972</v>
      </c>
      <c r="D55" s="32" t="s">
        <v>472</v>
      </c>
      <c r="E55" s="44">
        <v>1998</v>
      </c>
      <c r="F55" s="22" t="s">
        <v>943</v>
      </c>
      <c r="G55" s="98" t="s">
        <v>33</v>
      </c>
      <c r="H55" s="98" t="s">
        <v>33</v>
      </c>
      <c r="I55" s="48" t="s">
        <v>33</v>
      </c>
      <c r="J55" s="23" t="s">
        <v>33</v>
      </c>
      <c r="K55" s="27">
        <v>192</v>
      </c>
      <c r="L55" s="83">
        <v>130</v>
      </c>
    </row>
    <row r="56" spans="1:12" x14ac:dyDescent="0.2">
      <c r="A56" s="82"/>
      <c r="B56" s="31" t="s">
        <v>973</v>
      </c>
      <c r="C56" s="3" t="s">
        <v>974</v>
      </c>
      <c r="D56" s="32" t="s">
        <v>975</v>
      </c>
      <c r="E56" s="44">
        <v>1990</v>
      </c>
      <c r="F56" s="22" t="s">
        <v>943</v>
      </c>
      <c r="G56" s="98" t="s">
        <v>33</v>
      </c>
      <c r="H56" s="98" t="s">
        <v>33</v>
      </c>
      <c r="I56" s="48" t="s">
        <v>33</v>
      </c>
      <c r="J56" s="23" t="s">
        <v>33</v>
      </c>
      <c r="K56" s="27">
        <v>192</v>
      </c>
      <c r="L56" s="83">
        <v>130</v>
      </c>
    </row>
    <row r="57" spans="1:12" x14ac:dyDescent="0.2">
      <c r="A57" s="82"/>
      <c r="B57" s="31" t="s">
        <v>792</v>
      </c>
      <c r="C57" s="3" t="s">
        <v>976</v>
      </c>
      <c r="D57" s="32" t="s">
        <v>977</v>
      </c>
      <c r="E57" s="44">
        <v>1999</v>
      </c>
      <c r="F57" s="22" t="s">
        <v>943</v>
      </c>
      <c r="G57" s="98" t="s">
        <v>33</v>
      </c>
      <c r="H57" s="98" t="s">
        <v>33</v>
      </c>
      <c r="I57" s="48" t="s">
        <v>33</v>
      </c>
      <c r="J57" s="23" t="s">
        <v>33</v>
      </c>
      <c r="K57" s="27">
        <v>192</v>
      </c>
      <c r="L57" s="83">
        <v>130</v>
      </c>
    </row>
    <row r="58" spans="1:12" x14ac:dyDescent="0.2">
      <c r="A58" s="82"/>
      <c r="B58" s="31" t="s">
        <v>167</v>
      </c>
      <c r="C58" s="3" t="s">
        <v>978</v>
      </c>
      <c r="D58" s="32" t="s">
        <v>169</v>
      </c>
      <c r="E58" s="44">
        <v>1990</v>
      </c>
      <c r="F58" s="22" t="s">
        <v>943</v>
      </c>
      <c r="G58" s="98" t="s">
        <v>33</v>
      </c>
      <c r="H58" s="98" t="s">
        <v>33</v>
      </c>
      <c r="I58" s="48" t="s">
        <v>33</v>
      </c>
      <c r="J58" s="23" t="s">
        <v>33</v>
      </c>
      <c r="K58" s="27">
        <v>192</v>
      </c>
      <c r="L58" s="83">
        <v>130</v>
      </c>
    </row>
    <row r="59" spans="1:12" x14ac:dyDescent="0.2">
      <c r="A59" s="82"/>
      <c r="B59" s="31" t="s">
        <v>125</v>
      </c>
      <c r="C59" s="3" t="s">
        <v>979</v>
      </c>
      <c r="D59" s="32" t="s">
        <v>60</v>
      </c>
      <c r="E59" s="44">
        <v>1991</v>
      </c>
      <c r="F59" s="22" t="s">
        <v>943</v>
      </c>
      <c r="G59" s="98" t="s">
        <v>33</v>
      </c>
      <c r="H59" s="98" t="s">
        <v>33</v>
      </c>
      <c r="I59" s="48" t="s">
        <v>33</v>
      </c>
      <c r="J59" s="23" t="s">
        <v>33</v>
      </c>
      <c r="K59" s="27">
        <v>192</v>
      </c>
      <c r="L59" s="83">
        <v>130</v>
      </c>
    </row>
    <row r="60" spans="1:12" x14ac:dyDescent="0.2">
      <c r="A60" s="82"/>
      <c r="B60" s="31" t="s">
        <v>787</v>
      </c>
      <c r="C60" s="3" t="s">
        <v>980</v>
      </c>
      <c r="D60" s="32" t="s">
        <v>981</v>
      </c>
      <c r="E60" s="44">
        <v>1990</v>
      </c>
      <c r="F60" s="22" t="s">
        <v>943</v>
      </c>
      <c r="G60" s="98" t="s">
        <v>33</v>
      </c>
      <c r="H60" s="98" t="s">
        <v>33</v>
      </c>
      <c r="I60" s="48" t="s">
        <v>33</v>
      </c>
      <c r="J60" s="23" t="s">
        <v>33</v>
      </c>
      <c r="K60" s="27">
        <v>192</v>
      </c>
      <c r="L60" s="83">
        <v>130</v>
      </c>
    </row>
    <row r="61" spans="1:12" ht="13.5" thickBot="1" x14ac:dyDescent="0.25">
      <c r="A61" s="84"/>
      <c r="B61" s="85" t="s">
        <v>982</v>
      </c>
      <c r="C61" s="86" t="s">
        <v>983</v>
      </c>
      <c r="D61" s="87" t="s">
        <v>64</v>
      </c>
      <c r="E61" s="88">
        <v>1989</v>
      </c>
      <c r="F61" s="89" t="s">
        <v>943</v>
      </c>
      <c r="G61" s="99" t="s">
        <v>33</v>
      </c>
      <c r="H61" s="99" t="s">
        <v>33</v>
      </c>
      <c r="I61" s="90" t="s">
        <v>33</v>
      </c>
      <c r="J61" s="91" t="s">
        <v>33</v>
      </c>
      <c r="K61" s="92">
        <v>192</v>
      </c>
      <c r="L61" s="93">
        <v>130</v>
      </c>
    </row>
    <row r="63" spans="1:12" x14ac:dyDescent="0.2">
      <c r="A63" s="1" t="s">
        <v>78</v>
      </c>
    </row>
    <row r="64" spans="1:12" x14ac:dyDescent="0.2">
      <c r="A64" s="1" t="s">
        <v>618</v>
      </c>
      <c r="E64" s="1" t="s">
        <v>619</v>
      </c>
      <c r="K64" s="1" t="s">
        <v>620</v>
      </c>
    </row>
    <row r="65" spans="1:11" x14ac:dyDescent="0.2">
      <c r="A65" s="1" t="s">
        <v>621</v>
      </c>
      <c r="E65" s="1" t="s">
        <v>622</v>
      </c>
      <c r="K65" s="1" t="s">
        <v>623</v>
      </c>
    </row>
    <row r="66" spans="1:11" s="1" customFormat="1" x14ac:dyDescent="0.2">
      <c r="A66" s="1" t="s">
        <v>624</v>
      </c>
      <c r="E66" s="1" t="s">
        <v>625</v>
      </c>
      <c r="K66" s="1" t="s">
        <v>626</v>
      </c>
    </row>
    <row r="67" spans="1:11" s="1" customFormat="1" x14ac:dyDescent="0.2">
      <c r="A67" s="1" t="s">
        <v>627</v>
      </c>
      <c r="E67" s="1" t="s">
        <v>628</v>
      </c>
      <c r="K67" s="1" t="s">
        <v>629</v>
      </c>
    </row>
    <row r="68" spans="1:11" s="1" customFormat="1" x14ac:dyDescent="0.2">
      <c r="A68" s="1" t="s">
        <v>984</v>
      </c>
      <c r="E68" s="1" t="s">
        <v>985</v>
      </c>
    </row>
  </sheetData>
  <mergeCells count="3">
    <mergeCell ref="A10:B10"/>
    <mergeCell ref="A11:B11"/>
    <mergeCell ref="F13:J1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8"/>
  <sheetViews>
    <sheetView showGridLines="0" topLeftCell="A6" workbookViewId="0"/>
  </sheetViews>
  <sheetFormatPr defaultRowHeight="12.75" x14ac:dyDescent="0.2"/>
  <cols>
    <col min="1" max="1" width="4.7109375" style="1" customWidth="1"/>
    <col min="2" max="2" width="8.7109375" style="1" customWidth="1"/>
    <col min="3" max="3" width="12.7109375" style="1" customWidth="1"/>
    <col min="4" max="4" width="20.7109375" style="1" customWidth="1"/>
    <col min="5" max="9" width="8.7109375" style="1" customWidth="1"/>
  </cols>
  <sheetData>
    <row r="1" spans="1:14" ht="21" x14ac:dyDescent="0.35">
      <c r="A1" s="2" t="s">
        <v>755</v>
      </c>
    </row>
    <row r="3" spans="1:14" x14ac:dyDescent="0.2">
      <c r="A3" s="5" t="s">
        <v>0</v>
      </c>
      <c r="B3" s="6"/>
      <c r="C3" s="14">
        <v>171722</v>
      </c>
    </row>
    <row r="4" spans="1:14" ht="15" x14ac:dyDescent="0.25">
      <c r="A4" s="12" t="s">
        <v>1</v>
      </c>
      <c r="C4" s="15">
        <v>43050</v>
      </c>
      <c r="L4" s="95"/>
      <c r="M4" s="94"/>
      <c r="N4" s="95"/>
    </row>
    <row r="5" spans="1:14" ht="15" x14ac:dyDescent="0.25">
      <c r="A5" s="12" t="s">
        <v>2</v>
      </c>
      <c r="C5" s="16">
        <v>2</v>
      </c>
      <c r="L5" s="95"/>
      <c r="M5" s="94"/>
      <c r="N5" s="96"/>
    </row>
    <row r="6" spans="1:14" ht="15" x14ac:dyDescent="0.25">
      <c r="A6" s="12" t="s">
        <v>3</v>
      </c>
      <c r="C6" s="16" t="s">
        <v>756</v>
      </c>
      <c r="L6" s="95"/>
      <c r="M6" s="94"/>
      <c r="N6" s="95"/>
    </row>
    <row r="7" spans="1:14" ht="15" x14ac:dyDescent="0.25">
      <c r="A7" s="12" t="s">
        <v>156</v>
      </c>
      <c r="C7" s="16" t="s">
        <v>757</v>
      </c>
      <c r="L7" s="95"/>
      <c r="M7" s="94"/>
      <c r="N7" s="95"/>
    </row>
    <row r="8" spans="1:14" ht="15" x14ac:dyDescent="0.25">
      <c r="A8" s="8" t="s">
        <v>4</v>
      </c>
      <c r="B8" s="9"/>
      <c r="C8" s="17" t="s">
        <v>5</v>
      </c>
      <c r="L8" s="95"/>
      <c r="M8" s="94"/>
      <c r="N8" s="95"/>
    </row>
    <row r="9" spans="1:14" ht="15" x14ac:dyDescent="0.25">
      <c r="L9" s="95"/>
      <c r="M9" s="94"/>
    </row>
    <row r="10" spans="1:14" ht="15" x14ac:dyDescent="0.25">
      <c r="A10" s="205" t="s">
        <v>6</v>
      </c>
      <c r="B10" s="205"/>
      <c r="C10" s="40" t="s">
        <v>7</v>
      </c>
      <c r="D10" s="40" t="s">
        <v>8</v>
      </c>
      <c r="L10" s="95"/>
      <c r="M10" s="94"/>
      <c r="N10" s="95"/>
    </row>
    <row r="11" spans="1:14" ht="15" x14ac:dyDescent="0.25">
      <c r="A11" s="205" t="s">
        <v>9</v>
      </c>
      <c r="B11" s="205"/>
      <c r="C11" s="40">
        <v>1</v>
      </c>
      <c r="D11" s="40">
        <v>48</v>
      </c>
      <c r="L11" s="95"/>
      <c r="M11" s="94"/>
      <c r="N11" s="95"/>
    </row>
    <row r="12" spans="1:14" ht="15.75" thickBot="1" x14ac:dyDescent="0.3">
      <c r="L12" s="95"/>
      <c r="M12" s="94"/>
      <c r="N12" s="95"/>
    </row>
    <row r="13" spans="1:14" x14ac:dyDescent="0.2">
      <c r="A13" s="71" t="s">
        <v>10</v>
      </c>
      <c r="B13" s="72" t="s">
        <v>11</v>
      </c>
      <c r="C13" s="73" t="s">
        <v>12</v>
      </c>
      <c r="D13" s="74" t="s">
        <v>13</v>
      </c>
      <c r="E13" s="75" t="s">
        <v>14</v>
      </c>
      <c r="F13" s="206" t="s">
        <v>15</v>
      </c>
      <c r="G13" s="207"/>
      <c r="H13" s="76" t="s">
        <v>16</v>
      </c>
      <c r="I13" s="77" t="s">
        <v>17</v>
      </c>
    </row>
    <row r="14" spans="1:14" x14ac:dyDescent="0.2">
      <c r="A14" s="78"/>
      <c r="B14" s="8"/>
      <c r="C14" s="9"/>
      <c r="D14" s="13"/>
      <c r="E14" s="42"/>
      <c r="F14" s="19">
        <v>1</v>
      </c>
      <c r="G14" s="46">
        <v>2</v>
      </c>
      <c r="H14" s="19"/>
      <c r="I14" s="79"/>
    </row>
    <row r="15" spans="1:14" x14ac:dyDescent="0.2">
      <c r="A15" s="80" t="s">
        <v>735</v>
      </c>
      <c r="B15" s="70" t="s">
        <v>158</v>
      </c>
      <c r="C15" s="52" t="s">
        <v>159</v>
      </c>
      <c r="D15" s="53" t="s">
        <v>758</v>
      </c>
      <c r="E15" s="54" t="s">
        <v>759</v>
      </c>
      <c r="F15" s="55">
        <v>2</v>
      </c>
      <c r="G15" s="56">
        <v>1</v>
      </c>
      <c r="H15" s="58">
        <v>3</v>
      </c>
      <c r="I15" s="81">
        <v>1782</v>
      </c>
    </row>
    <row r="16" spans="1:14" x14ac:dyDescent="0.2">
      <c r="A16" s="82" t="s">
        <v>736</v>
      </c>
      <c r="B16" s="31" t="s">
        <v>170</v>
      </c>
      <c r="C16" s="3" t="s">
        <v>414</v>
      </c>
      <c r="D16" s="32" t="s">
        <v>760</v>
      </c>
      <c r="E16" s="44" t="s">
        <v>761</v>
      </c>
      <c r="F16" s="22">
        <v>3</v>
      </c>
      <c r="G16" s="48">
        <v>6</v>
      </c>
      <c r="H16" s="27">
        <v>9</v>
      </c>
      <c r="I16" s="83">
        <v>1481</v>
      </c>
    </row>
    <row r="17" spans="1:9" x14ac:dyDescent="0.2">
      <c r="A17" s="82" t="s">
        <v>737</v>
      </c>
      <c r="B17" s="31" t="s">
        <v>26</v>
      </c>
      <c r="C17" s="3" t="s">
        <v>27</v>
      </c>
      <c r="D17" s="32" t="s">
        <v>762</v>
      </c>
      <c r="E17" s="44" t="s">
        <v>763</v>
      </c>
      <c r="F17" s="22">
        <v>1</v>
      </c>
      <c r="G17" s="48">
        <v>9</v>
      </c>
      <c r="H17" s="27">
        <v>10</v>
      </c>
      <c r="I17" s="83">
        <v>1305</v>
      </c>
    </row>
    <row r="18" spans="1:9" x14ac:dyDescent="0.2">
      <c r="A18" s="82" t="s">
        <v>738</v>
      </c>
      <c r="B18" s="31" t="s">
        <v>173</v>
      </c>
      <c r="C18" s="3" t="s">
        <v>174</v>
      </c>
      <c r="D18" s="32" t="s">
        <v>764</v>
      </c>
      <c r="E18" s="44" t="s">
        <v>765</v>
      </c>
      <c r="F18" s="22">
        <v>8</v>
      </c>
      <c r="G18" s="48">
        <v>2</v>
      </c>
      <c r="H18" s="27">
        <v>10</v>
      </c>
      <c r="I18" s="83">
        <v>1180</v>
      </c>
    </row>
    <row r="19" spans="1:9" x14ac:dyDescent="0.2">
      <c r="A19" s="82" t="s">
        <v>739</v>
      </c>
      <c r="B19" s="31" t="s">
        <v>766</v>
      </c>
      <c r="C19" s="3" t="s">
        <v>767</v>
      </c>
      <c r="D19" s="32" t="s">
        <v>768</v>
      </c>
      <c r="E19" s="44" t="s">
        <v>769</v>
      </c>
      <c r="F19" s="22">
        <v>4</v>
      </c>
      <c r="G19" s="48">
        <v>8</v>
      </c>
      <c r="H19" s="27">
        <v>12</v>
      </c>
      <c r="I19" s="83">
        <v>1083</v>
      </c>
    </row>
    <row r="20" spans="1:9" x14ac:dyDescent="0.2">
      <c r="A20" s="82" t="s">
        <v>740</v>
      </c>
      <c r="B20" s="31" t="s">
        <v>121</v>
      </c>
      <c r="C20" s="3" t="s">
        <v>67</v>
      </c>
      <c r="D20" s="32" t="s">
        <v>770</v>
      </c>
      <c r="E20" s="44" t="s">
        <v>771</v>
      </c>
      <c r="F20" s="22">
        <v>6</v>
      </c>
      <c r="G20" s="48">
        <v>7</v>
      </c>
      <c r="H20" s="27">
        <v>13</v>
      </c>
      <c r="I20" s="83">
        <v>1004</v>
      </c>
    </row>
    <row r="21" spans="1:9" x14ac:dyDescent="0.2">
      <c r="A21" s="82" t="s">
        <v>441</v>
      </c>
      <c r="B21" s="31" t="s">
        <v>167</v>
      </c>
      <c r="C21" s="3" t="s">
        <v>168</v>
      </c>
      <c r="D21" s="32" t="s">
        <v>772</v>
      </c>
      <c r="E21" s="44" t="s">
        <v>773</v>
      </c>
      <c r="F21" s="22">
        <v>10</v>
      </c>
      <c r="G21" s="48">
        <v>4</v>
      </c>
      <c r="H21" s="27">
        <v>14</v>
      </c>
      <c r="I21" s="83">
        <v>937</v>
      </c>
    </row>
    <row r="22" spans="1:9" x14ac:dyDescent="0.2">
      <c r="A22" s="82" t="s">
        <v>741</v>
      </c>
      <c r="B22" s="31" t="s">
        <v>387</v>
      </c>
      <c r="C22" s="3" t="s">
        <v>55</v>
      </c>
      <c r="D22" s="32" t="s">
        <v>774</v>
      </c>
      <c r="E22" s="44" t="s">
        <v>775</v>
      </c>
      <c r="F22" s="22">
        <v>12</v>
      </c>
      <c r="G22" s="48">
        <v>3</v>
      </c>
      <c r="H22" s="27">
        <v>15</v>
      </c>
      <c r="I22" s="83">
        <v>879</v>
      </c>
    </row>
    <row r="23" spans="1:9" x14ac:dyDescent="0.2">
      <c r="A23" s="82" t="s">
        <v>742</v>
      </c>
      <c r="B23" s="31" t="s">
        <v>164</v>
      </c>
      <c r="C23" s="3" t="s">
        <v>165</v>
      </c>
      <c r="D23" s="32" t="s">
        <v>776</v>
      </c>
      <c r="E23" s="44" t="s">
        <v>777</v>
      </c>
      <c r="F23" s="22">
        <v>7</v>
      </c>
      <c r="G23" s="48">
        <v>11</v>
      </c>
      <c r="H23" s="27">
        <v>18</v>
      </c>
      <c r="I23" s="83">
        <v>828</v>
      </c>
    </row>
    <row r="24" spans="1:9" x14ac:dyDescent="0.2">
      <c r="A24" s="82" t="s">
        <v>743</v>
      </c>
      <c r="B24" s="31" t="s">
        <v>778</v>
      </c>
      <c r="C24" s="3" t="s">
        <v>383</v>
      </c>
      <c r="D24" s="32" t="s">
        <v>779</v>
      </c>
      <c r="E24" s="44" t="s">
        <v>780</v>
      </c>
      <c r="F24" s="22">
        <v>9</v>
      </c>
      <c r="G24" s="48">
        <v>10</v>
      </c>
      <c r="H24" s="27">
        <v>19</v>
      </c>
      <c r="I24" s="83">
        <v>782</v>
      </c>
    </row>
    <row r="25" spans="1:9" x14ac:dyDescent="0.2">
      <c r="A25" s="82" t="s">
        <v>538</v>
      </c>
      <c r="B25" s="31" t="s">
        <v>463</v>
      </c>
      <c r="C25" s="3" t="s">
        <v>464</v>
      </c>
      <c r="D25" s="32" t="s">
        <v>781</v>
      </c>
      <c r="E25" s="44" t="s">
        <v>777</v>
      </c>
      <c r="F25" s="22">
        <v>11</v>
      </c>
      <c r="G25" s="48">
        <v>12</v>
      </c>
      <c r="H25" s="27">
        <v>23</v>
      </c>
      <c r="I25" s="83">
        <v>741</v>
      </c>
    </row>
    <row r="26" spans="1:9" x14ac:dyDescent="0.2">
      <c r="A26" s="82" t="s">
        <v>744</v>
      </c>
      <c r="B26" s="31" t="s">
        <v>569</v>
      </c>
      <c r="C26" s="3" t="s">
        <v>570</v>
      </c>
      <c r="D26" s="32" t="s">
        <v>782</v>
      </c>
      <c r="E26" s="44" t="s">
        <v>775</v>
      </c>
      <c r="F26" s="22">
        <v>22</v>
      </c>
      <c r="G26" s="48">
        <v>5</v>
      </c>
      <c r="H26" s="27">
        <v>27</v>
      </c>
      <c r="I26" s="83">
        <v>703</v>
      </c>
    </row>
    <row r="27" spans="1:9" x14ac:dyDescent="0.2">
      <c r="A27" s="82" t="s">
        <v>446</v>
      </c>
      <c r="B27" s="31" t="s">
        <v>117</v>
      </c>
      <c r="C27" s="3" t="s">
        <v>51</v>
      </c>
      <c r="D27" s="32" t="s">
        <v>783</v>
      </c>
      <c r="E27" s="44" t="s">
        <v>780</v>
      </c>
      <c r="F27" s="22">
        <v>14</v>
      </c>
      <c r="G27" s="48">
        <v>15</v>
      </c>
      <c r="H27" s="27">
        <v>29</v>
      </c>
      <c r="I27" s="83">
        <v>668</v>
      </c>
    </row>
    <row r="28" spans="1:9" x14ac:dyDescent="0.2">
      <c r="A28" s="82" t="s">
        <v>645</v>
      </c>
      <c r="B28" s="31" t="s">
        <v>124</v>
      </c>
      <c r="C28" s="3" t="s">
        <v>65</v>
      </c>
      <c r="D28" s="32" t="s">
        <v>784</v>
      </c>
      <c r="E28" s="44" t="s">
        <v>785</v>
      </c>
      <c r="F28" s="22">
        <v>17</v>
      </c>
      <c r="G28" s="48">
        <v>14</v>
      </c>
      <c r="H28" s="27">
        <v>31</v>
      </c>
      <c r="I28" s="83">
        <v>636</v>
      </c>
    </row>
    <row r="29" spans="1:9" x14ac:dyDescent="0.2">
      <c r="A29" s="82" t="s">
        <v>448</v>
      </c>
      <c r="B29" s="31" t="s">
        <v>205</v>
      </c>
      <c r="C29" s="3" t="s">
        <v>206</v>
      </c>
      <c r="D29" s="32" t="s">
        <v>786</v>
      </c>
      <c r="E29" s="44" t="s">
        <v>780</v>
      </c>
      <c r="F29" s="22">
        <v>16</v>
      </c>
      <c r="G29" s="48">
        <v>19</v>
      </c>
      <c r="H29" s="27">
        <v>35</v>
      </c>
      <c r="I29" s="83">
        <v>606</v>
      </c>
    </row>
    <row r="30" spans="1:9" x14ac:dyDescent="0.2">
      <c r="A30" s="82" t="s">
        <v>745</v>
      </c>
      <c r="B30" s="31" t="s">
        <v>787</v>
      </c>
      <c r="C30" s="3" t="s">
        <v>788</v>
      </c>
      <c r="D30" s="32" t="s">
        <v>789</v>
      </c>
      <c r="E30" s="44" t="s">
        <v>773</v>
      </c>
      <c r="F30" s="22">
        <v>23</v>
      </c>
      <c r="G30" s="48">
        <v>13</v>
      </c>
      <c r="H30" s="27">
        <v>36</v>
      </c>
      <c r="I30" s="83">
        <v>578</v>
      </c>
    </row>
    <row r="31" spans="1:9" x14ac:dyDescent="0.2">
      <c r="A31" s="82" t="s">
        <v>647</v>
      </c>
      <c r="B31" s="31" t="s">
        <v>209</v>
      </c>
      <c r="C31" s="3" t="s">
        <v>397</v>
      </c>
      <c r="D31" s="32" t="s">
        <v>790</v>
      </c>
      <c r="E31" s="44" t="s">
        <v>791</v>
      </c>
      <c r="F31" s="22">
        <v>13</v>
      </c>
      <c r="G31" s="48">
        <v>23</v>
      </c>
      <c r="H31" s="27">
        <v>36</v>
      </c>
      <c r="I31" s="83">
        <v>552</v>
      </c>
    </row>
    <row r="32" spans="1:9" x14ac:dyDescent="0.2">
      <c r="A32" s="82" t="s">
        <v>541</v>
      </c>
      <c r="B32" s="31" t="s">
        <v>792</v>
      </c>
      <c r="C32" s="3" t="s">
        <v>793</v>
      </c>
      <c r="D32" s="32" t="s">
        <v>794</v>
      </c>
      <c r="E32" s="44" t="s">
        <v>795</v>
      </c>
      <c r="F32" s="22">
        <v>19</v>
      </c>
      <c r="G32" s="48">
        <v>17</v>
      </c>
      <c r="H32" s="27">
        <v>36</v>
      </c>
      <c r="I32" s="83">
        <v>527</v>
      </c>
    </row>
    <row r="33" spans="1:9" x14ac:dyDescent="0.2">
      <c r="A33" s="82" t="s">
        <v>746</v>
      </c>
      <c r="B33" s="31" t="s">
        <v>796</v>
      </c>
      <c r="C33" s="3" t="s">
        <v>797</v>
      </c>
      <c r="D33" s="32" t="s">
        <v>798</v>
      </c>
      <c r="E33" s="44" t="s">
        <v>795</v>
      </c>
      <c r="F33" s="22">
        <v>15</v>
      </c>
      <c r="G33" s="48">
        <v>24</v>
      </c>
      <c r="H33" s="27">
        <v>39</v>
      </c>
      <c r="I33" s="83">
        <v>503</v>
      </c>
    </row>
    <row r="34" spans="1:9" x14ac:dyDescent="0.2">
      <c r="A34" s="82" t="s">
        <v>747</v>
      </c>
      <c r="B34" s="31" t="s">
        <v>391</v>
      </c>
      <c r="C34" s="3" t="s">
        <v>53</v>
      </c>
      <c r="D34" s="32" t="s">
        <v>799</v>
      </c>
      <c r="E34" s="44" t="s">
        <v>775</v>
      </c>
      <c r="F34" s="22">
        <v>21</v>
      </c>
      <c r="G34" s="48">
        <v>20</v>
      </c>
      <c r="H34" s="27">
        <v>41</v>
      </c>
      <c r="I34" s="83">
        <v>481</v>
      </c>
    </row>
    <row r="35" spans="1:9" x14ac:dyDescent="0.2">
      <c r="A35" s="82" t="s">
        <v>452</v>
      </c>
      <c r="B35" s="31" t="s">
        <v>125</v>
      </c>
      <c r="C35" s="3" t="s">
        <v>59</v>
      </c>
      <c r="D35" s="32" t="s">
        <v>800</v>
      </c>
      <c r="E35" s="44" t="s">
        <v>777</v>
      </c>
      <c r="F35" s="22">
        <v>27</v>
      </c>
      <c r="G35" s="48">
        <v>16</v>
      </c>
      <c r="H35" s="27">
        <v>43</v>
      </c>
      <c r="I35" s="83">
        <v>460</v>
      </c>
    </row>
    <row r="36" spans="1:9" x14ac:dyDescent="0.2">
      <c r="A36" s="82" t="s">
        <v>544</v>
      </c>
      <c r="B36" s="31" t="s">
        <v>801</v>
      </c>
      <c r="C36" s="3" t="s">
        <v>802</v>
      </c>
      <c r="D36" s="32" t="s">
        <v>803</v>
      </c>
      <c r="E36" s="44" t="s">
        <v>763</v>
      </c>
      <c r="F36" s="22">
        <v>30</v>
      </c>
      <c r="G36" s="48">
        <v>18</v>
      </c>
      <c r="H36" s="27">
        <v>48</v>
      </c>
      <c r="I36" s="83">
        <v>440</v>
      </c>
    </row>
    <row r="37" spans="1:9" x14ac:dyDescent="0.2">
      <c r="A37" s="82" t="s">
        <v>546</v>
      </c>
      <c r="B37" s="31" t="s">
        <v>540</v>
      </c>
      <c r="C37" s="3" t="s">
        <v>70</v>
      </c>
      <c r="D37" s="32" t="s">
        <v>804</v>
      </c>
      <c r="E37" s="44" t="s">
        <v>805</v>
      </c>
      <c r="F37" s="22">
        <v>26</v>
      </c>
      <c r="G37" s="48">
        <v>22</v>
      </c>
      <c r="H37" s="27">
        <v>48</v>
      </c>
      <c r="I37" s="83">
        <v>421</v>
      </c>
    </row>
    <row r="38" spans="1:9" x14ac:dyDescent="0.2">
      <c r="A38" s="82" t="s">
        <v>748</v>
      </c>
      <c r="B38" s="31" t="s">
        <v>806</v>
      </c>
      <c r="C38" s="3" t="s">
        <v>807</v>
      </c>
      <c r="D38" s="32" t="s">
        <v>808</v>
      </c>
      <c r="E38" s="44" t="s">
        <v>765</v>
      </c>
      <c r="F38" s="22">
        <v>25</v>
      </c>
      <c r="G38" s="48">
        <v>25</v>
      </c>
      <c r="H38" s="27">
        <v>50</v>
      </c>
      <c r="I38" s="83">
        <v>402</v>
      </c>
    </row>
    <row r="39" spans="1:9" x14ac:dyDescent="0.2">
      <c r="A39" s="82" t="s">
        <v>457</v>
      </c>
      <c r="B39" s="31" t="s">
        <v>809</v>
      </c>
      <c r="C39" s="3" t="s">
        <v>683</v>
      </c>
      <c r="D39" s="32" t="s">
        <v>810</v>
      </c>
      <c r="E39" s="44" t="s">
        <v>773</v>
      </c>
      <c r="F39" s="22">
        <v>31</v>
      </c>
      <c r="G39" s="48">
        <v>21</v>
      </c>
      <c r="H39" s="27">
        <v>52</v>
      </c>
      <c r="I39" s="83">
        <v>384</v>
      </c>
    </row>
    <row r="40" spans="1:9" x14ac:dyDescent="0.2">
      <c r="A40" s="82" t="s">
        <v>548</v>
      </c>
      <c r="B40" s="31" t="s">
        <v>811</v>
      </c>
      <c r="C40" s="3" t="s">
        <v>812</v>
      </c>
      <c r="D40" s="32" t="s">
        <v>813</v>
      </c>
      <c r="E40" s="44" t="s">
        <v>814</v>
      </c>
      <c r="F40" s="22">
        <v>5</v>
      </c>
      <c r="G40" s="48" t="s">
        <v>815</v>
      </c>
      <c r="H40" s="27">
        <v>54</v>
      </c>
      <c r="I40" s="83">
        <v>367</v>
      </c>
    </row>
    <row r="41" spans="1:9" x14ac:dyDescent="0.2">
      <c r="A41" s="82" t="s">
        <v>651</v>
      </c>
      <c r="B41" s="31" t="s">
        <v>702</v>
      </c>
      <c r="C41" s="3" t="s">
        <v>703</v>
      </c>
      <c r="D41" s="32" t="s">
        <v>816</v>
      </c>
      <c r="E41" s="44" t="s">
        <v>769</v>
      </c>
      <c r="F41" s="22">
        <v>33</v>
      </c>
      <c r="G41" s="48">
        <v>26</v>
      </c>
      <c r="H41" s="27">
        <v>59</v>
      </c>
      <c r="I41" s="83">
        <v>351</v>
      </c>
    </row>
    <row r="42" spans="1:9" x14ac:dyDescent="0.2">
      <c r="A42" s="82" t="s">
        <v>459</v>
      </c>
      <c r="B42" s="31" t="s">
        <v>583</v>
      </c>
      <c r="C42" s="3" t="s">
        <v>654</v>
      </c>
      <c r="D42" s="32" t="s">
        <v>817</v>
      </c>
      <c r="E42" s="44" t="s">
        <v>795</v>
      </c>
      <c r="F42" s="22">
        <v>32</v>
      </c>
      <c r="G42" s="48">
        <v>27</v>
      </c>
      <c r="H42" s="27">
        <v>59</v>
      </c>
      <c r="I42" s="83">
        <v>335</v>
      </c>
    </row>
    <row r="43" spans="1:9" x14ac:dyDescent="0.2">
      <c r="A43" s="82" t="s">
        <v>551</v>
      </c>
      <c r="B43" s="31" t="s">
        <v>818</v>
      </c>
      <c r="C43" s="3" t="s">
        <v>380</v>
      </c>
      <c r="D43" s="32" t="s">
        <v>819</v>
      </c>
      <c r="E43" s="44" t="s">
        <v>773</v>
      </c>
      <c r="F43" s="22">
        <v>18</v>
      </c>
      <c r="G43" s="48" t="s">
        <v>815</v>
      </c>
      <c r="H43" s="27">
        <v>67</v>
      </c>
      <c r="I43" s="83">
        <v>320</v>
      </c>
    </row>
    <row r="44" spans="1:9" x14ac:dyDescent="0.2">
      <c r="A44" s="82" t="s">
        <v>553</v>
      </c>
      <c r="B44" s="31" t="s">
        <v>382</v>
      </c>
      <c r="C44" s="3" t="s">
        <v>820</v>
      </c>
      <c r="D44" s="32" t="s">
        <v>821</v>
      </c>
      <c r="E44" s="44" t="s">
        <v>822</v>
      </c>
      <c r="F44" s="22">
        <v>20</v>
      </c>
      <c r="G44" s="48" t="s">
        <v>823</v>
      </c>
      <c r="H44" s="27">
        <v>69</v>
      </c>
      <c r="I44" s="83">
        <v>305</v>
      </c>
    </row>
    <row r="45" spans="1:9" x14ac:dyDescent="0.2">
      <c r="A45" s="82" t="s">
        <v>555</v>
      </c>
      <c r="B45" s="31" t="s">
        <v>602</v>
      </c>
      <c r="C45" s="3" t="s">
        <v>824</v>
      </c>
      <c r="D45" s="32" t="s">
        <v>825</v>
      </c>
      <c r="E45" s="44" t="s">
        <v>773</v>
      </c>
      <c r="F45" s="22">
        <v>24</v>
      </c>
      <c r="G45" s="48" t="s">
        <v>823</v>
      </c>
      <c r="H45" s="27">
        <v>73</v>
      </c>
      <c r="I45" s="83">
        <v>291</v>
      </c>
    </row>
    <row r="46" spans="1:9" x14ac:dyDescent="0.2">
      <c r="A46" s="82" t="s">
        <v>749</v>
      </c>
      <c r="B46" s="31" t="s">
        <v>826</v>
      </c>
      <c r="C46" s="3" t="s">
        <v>827</v>
      </c>
      <c r="D46" s="32" t="s">
        <v>828</v>
      </c>
      <c r="E46" s="44" t="s">
        <v>777</v>
      </c>
      <c r="F46" s="22">
        <v>28</v>
      </c>
      <c r="G46" s="48" t="s">
        <v>823</v>
      </c>
      <c r="H46" s="27">
        <v>77</v>
      </c>
      <c r="I46" s="83">
        <v>277</v>
      </c>
    </row>
    <row r="47" spans="1:9" x14ac:dyDescent="0.2">
      <c r="A47" s="82" t="s">
        <v>750</v>
      </c>
      <c r="B47" s="31" t="s">
        <v>398</v>
      </c>
      <c r="C47" s="3" t="s">
        <v>319</v>
      </c>
      <c r="D47" s="32" t="s">
        <v>799</v>
      </c>
      <c r="E47" s="44" t="s">
        <v>829</v>
      </c>
      <c r="F47" s="22">
        <v>29</v>
      </c>
      <c r="G47" s="48" t="s">
        <v>823</v>
      </c>
      <c r="H47" s="27">
        <v>78</v>
      </c>
      <c r="I47" s="83">
        <v>264</v>
      </c>
    </row>
    <row r="48" spans="1:9" x14ac:dyDescent="0.2">
      <c r="A48" s="82" t="s">
        <v>751</v>
      </c>
      <c r="B48" s="31" t="s">
        <v>291</v>
      </c>
      <c r="C48" s="3" t="s">
        <v>830</v>
      </c>
      <c r="D48" s="32" t="s">
        <v>831</v>
      </c>
      <c r="E48" s="44" t="s">
        <v>832</v>
      </c>
      <c r="F48" s="22" t="s">
        <v>815</v>
      </c>
      <c r="G48" s="48" t="s">
        <v>823</v>
      </c>
      <c r="H48" s="27">
        <v>98</v>
      </c>
      <c r="I48" s="83">
        <v>172</v>
      </c>
    </row>
    <row r="49" spans="1:10" x14ac:dyDescent="0.2">
      <c r="A49" s="82"/>
      <c r="B49" s="31" t="s">
        <v>123</v>
      </c>
      <c r="C49" s="3" t="s">
        <v>76</v>
      </c>
      <c r="D49" s="32" t="s">
        <v>833</v>
      </c>
      <c r="E49" s="44" t="s">
        <v>834</v>
      </c>
      <c r="F49" s="22" t="s">
        <v>815</v>
      </c>
      <c r="G49" s="48" t="s">
        <v>823</v>
      </c>
      <c r="H49" s="27">
        <v>98</v>
      </c>
      <c r="I49" s="83">
        <v>172</v>
      </c>
    </row>
    <row r="50" spans="1:10" x14ac:dyDescent="0.2">
      <c r="A50" s="82"/>
      <c r="B50" s="31" t="s">
        <v>615</v>
      </c>
      <c r="C50" s="3" t="s">
        <v>300</v>
      </c>
      <c r="D50" s="32" t="s">
        <v>835</v>
      </c>
      <c r="E50" s="44" t="s">
        <v>836</v>
      </c>
      <c r="F50" s="22" t="s">
        <v>815</v>
      </c>
      <c r="G50" s="48" t="s">
        <v>823</v>
      </c>
      <c r="H50" s="27">
        <v>98</v>
      </c>
      <c r="I50" s="83">
        <v>172</v>
      </c>
    </row>
    <row r="51" spans="1:10" x14ac:dyDescent="0.2">
      <c r="A51" s="82"/>
      <c r="B51" s="31" t="s">
        <v>410</v>
      </c>
      <c r="C51" s="3" t="s">
        <v>192</v>
      </c>
      <c r="D51" s="32" t="s">
        <v>837</v>
      </c>
      <c r="E51" s="44" t="s">
        <v>780</v>
      </c>
      <c r="F51" s="22" t="s">
        <v>815</v>
      </c>
      <c r="G51" s="48" t="s">
        <v>823</v>
      </c>
      <c r="H51" s="27">
        <v>98</v>
      </c>
      <c r="I51" s="83">
        <v>172</v>
      </c>
    </row>
    <row r="52" spans="1:10" x14ac:dyDescent="0.2">
      <c r="A52" s="82"/>
      <c r="B52" s="31" t="s">
        <v>211</v>
      </c>
      <c r="C52" s="3" t="s">
        <v>838</v>
      </c>
      <c r="D52" s="32" t="s">
        <v>839</v>
      </c>
      <c r="E52" s="44" t="s">
        <v>822</v>
      </c>
      <c r="F52" s="22" t="s">
        <v>815</v>
      </c>
      <c r="G52" s="48" t="s">
        <v>823</v>
      </c>
      <c r="H52" s="27">
        <v>98</v>
      </c>
      <c r="I52" s="83">
        <v>172</v>
      </c>
    </row>
    <row r="53" spans="1:10" x14ac:dyDescent="0.2">
      <c r="A53" s="82"/>
      <c r="B53" s="31" t="s">
        <v>666</v>
      </c>
      <c r="C53" s="3" t="s">
        <v>504</v>
      </c>
      <c r="D53" s="32" t="s">
        <v>840</v>
      </c>
      <c r="E53" s="44" t="s">
        <v>805</v>
      </c>
      <c r="F53" s="22" t="s">
        <v>815</v>
      </c>
      <c r="G53" s="48" t="s">
        <v>823</v>
      </c>
      <c r="H53" s="27">
        <v>98</v>
      </c>
      <c r="I53" s="83">
        <v>172</v>
      </c>
    </row>
    <row r="54" spans="1:10" x14ac:dyDescent="0.2">
      <c r="A54" s="82"/>
      <c r="B54" s="31" t="s">
        <v>719</v>
      </c>
      <c r="C54" s="3" t="s">
        <v>584</v>
      </c>
      <c r="D54" s="32" t="s">
        <v>841</v>
      </c>
      <c r="E54" s="44" t="s">
        <v>836</v>
      </c>
      <c r="F54" s="22" t="s">
        <v>815</v>
      </c>
      <c r="G54" s="48" t="s">
        <v>823</v>
      </c>
      <c r="H54" s="27">
        <v>98</v>
      </c>
      <c r="I54" s="83">
        <v>172</v>
      </c>
    </row>
    <row r="55" spans="1:10" x14ac:dyDescent="0.2">
      <c r="A55" s="82"/>
      <c r="B55" s="31" t="s">
        <v>842</v>
      </c>
      <c r="C55" s="3" t="s">
        <v>725</v>
      </c>
      <c r="D55" s="32" t="s">
        <v>843</v>
      </c>
      <c r="E55" s="44" t="s">
        <v>844</v>
      </c>
      <c r="F55" s="22" t="s">
        <v>815</v>
      </c>
      <c r="G55" s="48" t="s">
        <v>823</v>
      </c>
      <c r="H55" s="27">
        <v>98</v>
      </c>
      <c r="I55" s="83">
        <v>172</v>
      </c>
    </row>
    <row r="56" spans="1:10" x14ac:dyDescent="0.2">
      <c r="A56" s="82"/>
      <c r="B56" s="31" t="s">
        <v>673</v>
      </c>
      <c r="C56" s="3" t="s">
        <v>845</v>
      </c>
      <c r="D56" s="32" t="s">
        <v>846</v>
      </c>
      <c r="E56" s="44" t="s">
        <v>847</v>
      </c>
      <c r="F56" s="22" t="s">
        <v>815</v>
      </c>
      <c r="G56" s="48" t="s">
        <v>823</v>
      </c>
      <c r="H56" s="27">
        <v>98</v>
      </c>
      <c r="I56" s="83">
        <v>172</v>
      </c>
    </row>
    <row r="57" spans="1:10" x14ac:dyDescent="0.2">
      <c r="A57" s="82"/>
      <c r="B57" s="31" t="s">
        <v>693</v>
      </c>
      <c r="C57" s="3" t="s">
        <v>694</v>
      </c>
      <c r="D57" s="32" t="s">
        <v>848</v>
      </c>
      <c r="E57" s="44" t="s">
        <v>829</v>
      </c>
      <c r="F57" s="22" t="s">
        <v>849</v>
      </c>
      <c r="G57" s="48" t="s">
        <v>823</v>
      </c>
      <c r="H57" s="27">
        <v>98</v>
      </c>
      <c r="I57" s="83">
        <v>172</v>
      </c>
    </row>
    <row r="58" spans="1:10" x14ac:dyDescent="0.2">
      <c r="A58" s="82"/>
      <c r="B58" s="31" t="s">
        <v>388</v>
      </c>
      <c r="C58" s="3" t="s">
        <v>228</v>
      </c>
      <c r="D58" s="32" t="s">
        <v>850</v>
      </c>
      <c r="E58" s="44" t="s">
        <v>780</v>
      </c>
      <c r="F58" s="22" t="s">
        <v>815</v>
      </c>
      <c r="G58" s="48" t="s">
        <v>823</v>
      </c>
      <c r="H58" s="27">
        <v>98</v>
      </c>
      <c r="I58" s="83">
        <v>172</v>
      </c>
    </row>
    <row r="59" spans="1:10" x14ac:dyDescent="0.2">
      <c r="A59" s="82"/>
      <c r="B59" s="31" t="s">
        <v>851</v>
      </c>
      <c r="C59" s="3" t="s">
        <v>852</v>
      </c>
      <c r="D59" s="32" t="s">
        <v>853</v>
      </c>
      <c r="E59" s="44" t="s">
        <v>854</v>
      </c>
      <c r="F59" s="22" t="s">
        <v>815</v>
      </c>
      <c r="G59" s="48" t="s">
        <v>849</v>
      </c>
      <c r="H59" s="27">
        <v>98</v>
      </c>
      <c r="I59" s="83">
        <v>172</v>
      </c>
    </row>
    <row r="60" spans="1:10" x14ac:dyDescent="0.2">
      <c r="A60" s="82"/>
      <c r="B60" s="31" t="s">
        <v>242</v>
      </c>
      <c r="C60" s="3" t="s">
        <v>855</v>
      </c>
      <c r="D60" s="32" t="s">
        <v>856</v>
      </c>
      <c r="E60" s="44" t="s">
        <v>857</v>
      </c>
      <c r="F60" s="22" t="s">
        <v>815</v>
      </c>
      <c r="G60" s="48" t="s">
        <v>823</v>
      </c>
      <c r="H60" s="27">
        <v>98</v>
      </c>
      <c r="I60" s="83">
        <v>172</v>
      </c>
    </row>
    <row r="61" spans="1:10" x14ac:dyDescent="0.2">
      <c r="A61" s="82"/>
      <c r="B61" s="31" t="s">
        <v>130</v>
      </c>
      <c r="C61" s="3" t="s">
        <v>49</v>
      </c>
      <c r="D61" s="32" t="s">
        <v>858</v>
      </c>
      <c r="E61" s="44" t="s">
        <v>859</v>
      </c>
      <c r="F61" s="22" t="s">
        <v>815</v>
      </c>
      <c r="G61" s="48" t="s">
        <v>823</v>
      </c>
      <c r="H61" s="27">
        <v>98</v>
      </c>
      <c r="I61" s="83">
        <v>172</v>
      </c>
    </row>
    <row r="62" spans="1:10" ht="13.5" thickBot="1" x14ac:dyDescent="0.25">
      <c r="A62" s="84"/>
      <c r="B62" s="85" t="s">
        <v>860</v>
      </c>
      <c r="C62" s="86" t="s">
        <v>484</v>
      </c>
      <c r="D62" s="87" t="s">
        <v>861</v>
      </c>
      <c r="E62" s="88" t="s">
        <v>805</v>
      </c>
      <c r="F62" s="89" t="s">
        <v>815</v>
      </c>
      <c r="G62" s="90" t="s">
        <v>823</v>
      </c>
      <c r="H62" s="92">
        <v>98</v>
      </c>
      <c r="I62" s="93">
        <v>172</v>
      </c>
    </row>
    <row r="64" spans="1:10" x14ac:dyDescent="0.2">
      <c r="A64" s="1" t="s">
        <v>78</v>
      </c>
      <c r="J64" s="1"/>
    </row>
    <row r="65" spans="1:10" x14ac:dyDescent="0.2">
      <c r="A65" s="1" t="s">
        <v>618</v>
      </c>
      <c r="E65" s="1" t="s">
        <v>619</v>
      </c>
      <c r="I65" s="1" t="s">
        <v>620</v>
      </c>
      <c r="J65" s="1"/>
    </row>
    <row r="66" spans="1:10" x14ac:dyDescent="0.2">
      <c r="A66" s="1" t="s">
        <v>621</v>
      </c>
      <c r="E66" s="1" t="s">
        <v>622</v>
      </c>
      <c r="I66" s="1" t="s">
        <v>623</v>
      </c>
      <c r="J66" s="1"/>
    </row>
    <row r="67" spans="1:10" x14ac:dyDescent="0.2">
      <c r="A67" s="1" t="s">
        <v>624</v>
      </c>
      <c r="E67" s="1" t="s">
        <v>625</v>
      </c>
      <c r="I67" s="1" t="s">
        <v>626</v>
      </c>
      <c r="J67" s="1"/>
    </row>
    <row r="68" spans="1:10" x14ac:dyDescent="0.2">
      <c r="A68" s="1" t="s">
        <v>863</v>
      </c>
      <c r="E68" s="1" t="s">
        <v>628</v>
      </c>
      <c r="I68" s="1" t="s">
        <v>862</v>
      </c>
      <c r="J68" s="1"/>
    </row>
  </sheetData>
  <mergeCells count="3">
    <mergeCell ref="A10:B10"/>
    <mergeCell ref="A11:B11"/>
    <mergeCell ref="F13:G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účasti</vt:lpstr>
    </vt:vector>
  </TitlesOfParts>
  <Company>Credium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chlup</dc:creator>
  <cp:lastModifiedBy>Zdeněk Chlup</cp:lastModifiedBy>
  <cp:lastPrinted>2013-11-12T12:11:33Z</cp:lastPrinted>
  <dcterms:created xsi:type="dcterms:W3CDTF">2013-10-04T12:25:18Z</dcterms:created>
  <dcterms:modified xsi:type="dcterms:W3CDTF">2025-11-16T20:47:16Z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d7a254d-8771-4074-9707-28997ed29c0f_Enabled">
    <vt:lpwstr>true</vt:lpwstr>
  </property>
  <property fmtid="{D5CDD505-2E9C-101B-9397-08002B2CF9AE}" pid="5" name="MSIP_Label_6d7a254d-8771-4074-9707-28997ed29c0f_SetDate">
    <vt:lpwstr>2021-11-18T15:16:51Z</vt:lpwstr>
  </property>
  <property fmtid="{D5CDD505-2E9C-101B-9397-08002B2CF9AE}" pid="6" name="MSIP_Label_6d7a254d-8771-4074-9707-28997ed29c0f_Method">
    <vt:lpwstr>Privileged</vt:lpwstr>
  </property>
  <property fmtid="{D5CDD505-2E9C-101B-9397-08002B2CF9AE}" pid="7" name="MSIP_Label_6d7a254d-8771-4074-9707-28997ed29c0f_Name">
    <vt:lpwstr>Public</vt:lpwstr>
  </property>
  <property fmtid="{D5CDD505-2E9C-101B-9397-08002B2CF9AE}" pid="8" name="MSIP_Label_6d7a254d-8771-4074-9707-28997ed29c0f_SiteId">
    <vt:lpwstr>5675d321-19d1-4c95-9684-2c28ac8f80a4</vt:lpwstr>
  </property>
  <property fmtid="{D5CDD505-2E9C-101B-9397-08002B2CF9AE}" pid="9" name="MSIP_Label_6d7a254d-8771-4074-9707-28997ed29c0f_ActionId">
    <vt:lpwstr>88d8b296-990b-4c7d-95fe-afd71e287d21</vt:lpwstr>
  </property>
  <property fmtid="{D5CDD505-2E9C-101B-9397-08002B2CF9AE}" pid="10" name="MSIP_Label_6d7a254d-8771-4074-9707-28997ed29c0f_ContentBits">
    <vt:lpwstr>2</vt:lpwstr>
  </property>
  <property fmtid="{D5CDD505-2E9C-101B-9397-08002B2CF9AE}" pid="11" name="MSIP_Label_72c5bbdb-8c63-46a2-a284-b318feb876ca_Enabled">
    <vt:lpwstr>true</vt:lpwstr>
  </property>
  <property fmtid="{D5CDD505-2E9C-101B-9397-08002B2CF9AE}" pid="12" name="MSIP_Label_72c5bbdb-8c63-46a2-a284-b318feb876ca_SetDate">
    <vt:lpwstr>2022-11-17T19:20:35Z</vt:lpwstr>
  </property>
  <property fmtid="{D5CDD505-2E9C-101B-9397-08002B2CF9AE}" pid="13" name="MSIP_Label_72c5bbdb-8c63-46a2-a284-b318feb876ca_Method">
    <vt:lpwstr>Standard</vt:lpwstr>
  </property>
  <property fmtid="{D5CDD505-2E9C-101B-9397-08002B2CF9AE}" pid="14" name="MSIP_Label_72c5bbdb-8c63-46a2-a284-b318feb876ca_Name">
    <vt:lpwstr>Internal</vt:lpwstr>
  </property>
  <property fmtid="{D5CDD505-2E9C-101B-9397-08002B2CF9AE}" pid="15" name="MSIP_Label_72c5bbdb-8c63-46a2-a284-b318feb876ca_SiteId">
    <vt:lpwstr>4dccb863-b9f9-42ff-b199-b749a67a3298</vt:lpwstr>
  </property>
  <property fmtid="{D5CDD505-2E9C-101B-9397-08002B2CF9AE}" pid="16" name="MSIP_Label_72c5bbdb-8c63-46a2-a284-b318feb876ca_ActionId">
    <vt:lpwstr>192b408d-8d66-48f7-809c-c13748d06b6b</vt:lpwstr>
  </property>
  <property fmtid="{D5CDD505-2E9C-101B-9397-08002B2CF9AE}" pid="17" name="MSIP_Label_72c5bbdb-8c63-46a2-a284-b318feb876ca_ContentBits">
    <vt:lpwstr>2</vt:lpwstr>
  </property>
  <property fmtid="{D5CDD505-2E9C-101B-9397-08002B2CF9AE}" pid="18" name="uniqa-DocumentTagging.ClassificationMark.P00">
    <vt:lpwstr>&lt;ClassificationMark xmlns:xsd="http://www.w3.org/2001/XMLSchema" xmlns:xsi="http://www.w3.org/2001/XMLSchema-instance" class="C0" position="BottomRight" marginX="0" marginY="0" classifiedOn="2023-11-18T20:12:19.6043422+01:00" showPrintedBy="false" sh</vt:lpwstr>
  </property>
  <property fmtid="{D5CDD505-2E9C-101B-9397-08002B2CF9AE}" pid="19" name="uniqa-DocumentTagging.ClassificationMark.P01">
    <vt:lpwstr>owPrintDate="false" language="CS" ApplicationVersion="Microsoft Excel, 16.0" addinVersion="6.0.16.0" template="UNIQA"&gt;&lt;history bulk="false" class="Veřejné" code="C0" user="Zdeněk Chlup" date="2023-11-18T20:12:19.6043422+01:00" /&gt;&lt;/ClassificationMark&gt;</vt:lpwstr>
  </property>
  <property fmtid="{D5CDD505-2E9C-101B-9397-08002B2CF9AE}" pid="20" name="uniqa-DocumentTagging.ClassificationMark.P02">
    <vt:lpwstr/>
  </property>
  <property fmtid="{D5CDD505-2E9C-101B-9397-08002B2CF9AE}" pid="21" name="uniqa-DocumentTagging.ClassificationMark">
    <vt:lpwstr>￼PARTS:3</vt:lpwstr>
  </property>
  <property fmtid="{D5CDD505-2E9C-101B-9397-08002B2CF9AE}" pid="22" name="uniqa-DocumentClasification">
    <vt:lpwstr>Veřejné</vt:lpwstr>
  </property>
  <property fmtid="{D5CDD505-2E9C-101B-9397-08002B2CF9AE}" pid="23" name="uniqa-dlp">
    <vt:lpwstr>uniqa-dlp:Veřejné</vt:lpwstr>
  </property>
</Properties>
</file>